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92.168.50.50\01総務企画課\総務企画課\財政係\財政状況資料集（財政比較分析表）\H30財政状況資料集調査\H30.2回目\"/>
    </mc:Choice>
  </mc:AlternateContent>
  <xr:revisionPtr revIDLastSave="0" documentId="13_ncr:1_{881F2D8B-E02B-487C-9604-E8C704963A73}" xr6:coauthVersionLast="41" xr6:coauthVersionMax="41" xr10:uidLastSave="{00000000-0000-0000-0000-000000000000}"/>
  <bookViews>
    <workbookView xWindow="450" yWindow="525" windowWidth="27285" windowHeight="145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<sst xmlns="http://schemas.openxmlformats.org/spreadsheetml/2006/main" count="1107" uniqueCount="594">
  <si>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</si>
  <si>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</si>
  <si>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</si>
  <si>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</si>
  <si>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</si>
  <si>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</si>
  <si>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</si>
  <si>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</si>
  <si>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</si>
  <si>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</si>
  <si>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</si>
  <si>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</si>
  <si>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</si>
  <si>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</si>
  <si>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</si>
  <si>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</si>
  <si>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</si>
  <si>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</si>
  <si>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</si>
  <si>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</si>
  <si>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</si>
  <si>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</si>
  <si>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</si>
  <si>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</si>
  <si>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</si>
  <si>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</si>
  <si>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</si>
  <si>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</si>
  <si>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</si>
  <si>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</si>
  <si>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</si>
  <si>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</si>
  <si>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</si>
  <si>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</si>
  <si>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</si>
  <si>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</si>
  <si>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</si>
  <si>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</si>
  <si>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</si>
  <si>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</si>
  <si>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</si>
  <si>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</si>
  <si>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</si>
  <si>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</si>
  <si>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</si>
  <si>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</si>
  <si>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</si>
  <si>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</si>
  <si>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</si>
  <si>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</si>
  <si>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</si>
  <si>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</si>
  <si>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</si>
  <si>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</si>
  <si>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</si>
  <si>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</si>
  <si>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</si>
  <si>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</si>
  <si>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</si>
  <si>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</si>
  <si>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</si>
  <si>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</si>
  <si>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</si>
  <si>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</si>
  <si>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</si>
  <si>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</si>
  <si>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</si>
  <si>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</si>
  <si>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</si>
  <si>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</si>
  <si>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</si>
  <si>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</si>
  <si>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</si>
  <si>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</si>
  <si>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</si>
  <si>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</si>
  <si>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</si>
  <si>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</si>
  <si>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</si>
  <si>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</si>
  <si>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</si>
  <si>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</si>
  <si>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</si>
  <si>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</si>
  <si>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</si>
  <si>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</si>
  <si>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</si>
  <si>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</si>
  <si>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</si>
  <si>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</si>
  <si>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</si>
  <si>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</si>
  <si>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</si>
  <si>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</si>
  <si>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</si>
  <si>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</si>
  <si>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</si>
  <si>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</si>
  <si>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知内町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</si>
  <si>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</si>
  <si>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</si>
  <si>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</si>
  <si>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</si>
  <si>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</si>
  <si>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</si>
  <si>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</si>
  <si>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</si>
  <si>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</si>
  <si>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</si>
  <si>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</si>
  <si>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</si>
  <si>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</si>
  <si>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</si>
  <si>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</si>
  <si>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</si>
  <si>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</si>
  <si>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</si>
  <si>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</si>
  <si>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</si>
  <si>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</si>
  <si>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</si>
  <si>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</si>
  <si>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</si>
  <si>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</si>
  <si>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</si>
  <si>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</si>
  <si>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</si>
  <si>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</si>
  <si>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</si>
  <si>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</si>
  <si>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</si>
  <si>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</si>
  <si>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</si>
  <si>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</si>
  <si>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</si>
  <si>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</si>
  <si>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</si>
  <si>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</si>
  <si>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</si>
  <si>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</si>
  <si>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</si>
  <si>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</si>
  <si>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</si>
  <si>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</si>
  <si>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</si>
  <si>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</si>
  <si>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</si>
  <si>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</si>
  <si>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</si>
  <si>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</si>
  <si>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</si>
  <si>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</si>
  <si>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</si>
  <si>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</si>
  <si>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</si>
  <si>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</si>
  <si>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</si>
  <si>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</si>
  <si>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</si>
  <si>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</si>
  <si>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</si>
  <si>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</si>
  <si>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</si>
  <si>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</si>
  <si>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</si>
  <si>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</si>
  <si>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</si>
  <si>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</si>
  <si>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</si>
  <si>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</si>
  <si>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</si>
  <si>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</si>
  <si>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</si>
  <si>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</si>
  <si>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</si>
  <si>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</si>
  <si>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</si>
  <si>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</si>
  <si>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</si>
  <si>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</si>
  <si>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</si>
  <si>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</si>
  <si>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</si>
  <si>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</si>
  <si>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</si>
  <si>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</si>
  <si>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</si>
  <si>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</si>
  <si>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</si>
  <si>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</si>
  <si>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</si>
  <si>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</si>
  <si>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</si>
  <si>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</si>
  <si>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</si>
  <si>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</si>
  <si>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</si>
  <si>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</si>
  <si>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</si>
  <si>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</si>
  <si>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</si>
  <si>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</si>
  <si>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</si>
  <si>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</si>
  <si>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</si>
  <si>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</si>
  <si>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</si>
  <si>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</si>
  <si>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</si>
  <si>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</si>
  <si>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</si>
  <si>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</si>
  <si>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</si>
  <si>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</si>
  <si>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</si>
  <si>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</si>
  <si>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</si>
  <si>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北海道知内町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</si>
  <si>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</si>
  <si>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</si>
  <si>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</si>
  <si>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</si>
  <si>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</si>
  <si>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</si>
  <si>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</si>
  <si>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</si>
  <si>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</si>
  <si>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</si>
  <si>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</si>
  <si>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</si>
  <si>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</si>
  <si>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</si>
  <si>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</si>
  <si>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</si>
  <si>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</si>
  <si>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</si>
  <si>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</si>
  <si>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</si>
  <si>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</si>
  <si>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</si>
  <si>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</si>
  <si>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</si>
  <si>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</si>
  <si>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</si>
  <si>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</si>
  <si>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</si>
  <si>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</si>
  <si>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</si>
  <si>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</si>
  <si>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</si>
  <si>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</si>
  <si>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</si>
  <si>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</si>
  <si>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</si>
  <si>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</si>
  <si>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</si>
  <si>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</si>
  <si>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</si>
  <si>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</si>
  <si>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</si>
  <si>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</si>
  <si>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</si>
  <si>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</si>
  <si>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</si>
  <si>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</si>
  <si>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</si>
  <si>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</si>
  <si>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</si>
  <si>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</si>
  <si>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</si>
  <si>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</si>
  <si>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</si>
  <si>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</si>
  <si>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</si>
  <si>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</si>
  <si>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</si>
  <si>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</si>
  <si>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</si>
  <si>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</si>
  <si>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</si>
  <si>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</si>
  <si>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</si>
  <si>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</si>
  <si>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</si>
  <si>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</si>
  <si>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</si>
  <si>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</si>
  <si>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</si>
  <si>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</si>
  <si>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</si>
  <si>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</si>
  <si>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</si>
  <si>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</si>
  <si>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</si>
  <si>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</si>
  <si>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</si>
  <si>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</si>
  <si>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</si>
  <si>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</si>
  <si>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</si>
  <si>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</si>
  <si>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</si>
  <si>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</si>
  <si>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</si>
  <si>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</si>
  <si>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</si>
  <si>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</si>
  <si>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</si>
  <si>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</si>
  <si>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</si>
  <si>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</si>
  <si>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</si>
  <si>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</si>
  <si>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</si>
  <si>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</si>
  <si>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</si>
  <si>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</si>
  <si>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</si>
  <si>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</si>
  <si>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</si>
  <si>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</si>
  <si>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</si>
  <si>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</si>
  <si>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</si>
  <si>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</si>
  <si>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</si>
  <si>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</si>
  <si>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</si>
  <si>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</si>
  <si>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</si>
  <si>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</si>
  <si>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</si>
  <si>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</si>
  <si>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</si>
  <si>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</si>
  <si>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</si>
  <si>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</si>
  <si>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</si>
  <si>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</si>
  <si>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</si>
  <si>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</si>
  <si>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</si>
  <si>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</si>
  <si>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</si>
  <si>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</si>
  <si>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</si>
  <si>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</si>
  <si>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</si>
  <si>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</si>
  <si>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</si>
  <si>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</si>
  <si>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</si>
  <si>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</si>
  <si>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</si>
  <si>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</si>
  <si>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</si>
  <si>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</si>
  <si>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</si>
  <si>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</si>
  <si>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</si>
  <si>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</si>
  <si>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</si>
  <si>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</si>
  <si>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</si>
  <si>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</si>
  <si>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</si>
  <si>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</si>
  <si>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</si>
  <si>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北海道知内町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</si>
  <si>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</si>
  <si>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</si>
  <si>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</si>
  <si>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</si>
  <si>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</si>
  <si>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</si>
  <si>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</si>
  <si>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</si>
  <si>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</si>
  <si>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</si>
  <si>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</si>
  <si>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</si>
  <si>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</si>
  <si>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</si>
  <si>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</si>
  <si>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</si>
  <si>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</si>
  <si>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</si>
  <si>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</si>
  <si>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</si>
  <si>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</si>
  <si>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</si>
  <si>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</si>
  <si>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</si>
  <si>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</si>
  <si>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</si>
  <si>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</si>
  <si>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</si>
  <si>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</si>
  <si>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</si>
  <si>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</si>
  <si>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</si>
  <si>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</si>
  <si>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</si>
  <si>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</si>
  <si>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知内町介護保険特別会計</t>
    <phoneticPr fontId="5"/>
  </si>
  <si>
    <t>知内町後期高齢者医療特別会計</t>
    <phoneticPr fontId="5"/>
  </si>
  <si>
    <t>水道事業会計</t>
    <phoneticPr fontId="5"/>
  </si>
  <si>
    <t>法適用企業</t>
    <phoneticPr fontId="5"/>
  </si>
  <si>
    <t>公共下水道事業特別会計</t>
    <phoneticPr fontId="5"/>
  </si>
  <si>
    <t>法非適用企業</t>
    <phoneticPr fontId="5"/>
  </si>
  <si>
    <t>農業集落排水施設整備事業特別会計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</si>
  <si>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</si>
  <si>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</si>
  <si>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</si>
  <si>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</si>
  <si>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</si>
  <si>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</si>
  <si>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</si>
  <si>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</si>
  <si>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</si>
  <si>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</si>
  <si>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</si>
  <si>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</si>
  <si>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</si>
  <si>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</si>
  <si>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</si>
  <si>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</si>
  <si>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</si>
  <si>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</si>
  <si>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</si>
  <si>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</si>
  <si>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</si>
  <si>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</si>
  <si>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</si>
  <si>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</si>
  <si>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</si>
  <si>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</si>
  <si>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</si>
  <si>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</si>
  <si>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</si>
  <si>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</si>
  <si>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</si>
  <si>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</si>
  <si>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</si>
  <si>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</si>
  <si>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</si>
  <si>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</si>
  <si>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</si>
  <si>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</si>
  <si>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</si>
  <si>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</si>
  <si>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</si>
  <si>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</si>
  <si>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</si>
  <si>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</si>
  <si>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</si>
  <si>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</si>
  <si>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</si>
  <si>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</si>
  <si>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</si>
  <si>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</si>
  <si>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</si>
  <si>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</si>
  <si>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</si>
  <si>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</si>
  <si>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</si>
  <si>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</si>
  <si>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</si>
  <si>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</si>
  <si>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</si>
  <si>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</si>
  <si>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</si>
  <si>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</si>
  <si>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</si>
  <si>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</si>
  <si>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</si>
  <si>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</si>
  <si>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</si>
  <si>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</si>
  <si>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</si>
  <si>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</si>
  <si>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</si>
  <si>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</si>
  <si>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</si>
  <si>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</si>
  <si>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</si>
  <si>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</si>
  <si>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</si>
  <si>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</si>
  <si>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</si>
  <si>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</si>
  <si>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</si>
  <si>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</si>
  <si>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</si>
  <si>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</si>
  <si>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</si>
  <si>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</si>
  <si>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</si>
  <si>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</si>
  <si>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</si>
  <si>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</si>
  <si>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</si>
  <si>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</si>
  <si>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</si>
  <si>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</si>
  <si>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</si>
  <si>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</si>
  <si>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</si>
  <si>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</si>
  <si>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</si>
  <si>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</si>
  <si>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</si>
  <si>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</si>
  <si>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</si>
  <si>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</si>
  <si>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</si>
  <si>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</si>
  <si>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</si>
  <si>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</si>
  <si>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</si>
  <si>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</si>
  <si>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</si>
  <si>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</si>
  <si>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</si>
  <si>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</si>
  <si>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</si>
  <si>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</si>
  <si>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</si>
  <si>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</si>
  <si>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</si>
  <si>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</si>
  <si>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</si>
  <si>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</si>
  <si>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</si>
  <si>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</si>
  <si>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</si>
  <si>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</si>
  <si>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</si>
  <si>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</si>
  <si>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</si>
  <si>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</si>
  <si>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</si>
  <si>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</si>
  <si>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</si>
  <si>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</si>
  <si>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</si>
  <si>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</si>
  <si>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</si>
  <si>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</si>
  <si>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</si>
  <si>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</si>
  <si>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</si>
  <si>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</si>
  <si>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1.52</t>
  </si>
  <si>
    <t>▲ 1.38</t>
  </si>
  <si>
    <t>▲ 3.65</t>
  </si>
  <si>
    <t>▲ 1.20</t>
  </si>
  <si>
    <t>▲ 3.75</t>
  </si>
  <si>
    <t>水道事業会計</t>
  </si>
  <si>
    <t>一般会計</t>
  </si>
  <si>
    <t>国民健康保険事業特別会計</t>
  </si>
  <si>
    <t>知内町介護保険特別会計</t>
  </si>
  <si>
    <t>公共下水道事業特別会計</t>
  </si>
  <si>
    <t>農業集落排水施設整備事業特別会計</t>
  </si>
  <si>
    <t>知内町後期高齢者医療特別会計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</si>
  <si>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</si>
  <si>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</si>
  <si>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</si>
  <si>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</si>
  <si>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</si>
  <si>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</si>
  <si>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</si>
  <si>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</si>
  <si>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渡島西部広域事務組合</t>
    <phoneticPr fontId="2"/>
  </si>
  <si>
    <t>渡島・檜山地方税滞納整理機構</t>
    <phoneticPr fontId="2"/>
  </si>
  <si>
    <t>渡島廃棄物処理広域連合</t>
    <phoneticPr fontId="2"/>
  </si>
  <si>
    <t>スリーエス</t>
    <phoneticPr fontId="2"/>
  </si>
  <si>
    <t>-</t>
    <phoneticPr fontId="2"/>
  </si>
  <si>
    <t>ふるさと創生事業基金</t>
    <rPh sb="4" eb="6">
      <t>ソウセイ</t>
    </rPh>
    <rPh sb="6" eb="8">
      <t>ジギョウ</t>
    </rPh>
    <rPh sb="8" eb="10">
      <t>キキン</t>
    </rPh>
    <phoneticPr fontId="11"/>
  </si>
  <si>
    <t>農林漁業振興基金</t>
    <rPh sb="0" eb="2">
      <t>ノウリン</t>
    </rPh>
    <rPh sb="2" eb="4">
      <t>ギョギョウ</t>
    </rPh>
    <rPh sb="4" eb="6">
      <t>シンコウ</t>
    </rPh>
    <rPh sb="6" eb="8">
      <t>キキン</t>
    </rPh>
    <phoneticPr fontId="11"/>
  </si>
  <si>
    <t>公共施設等整備基金</t>
    <rPh sb="0" eb="2">
      <t>コウキョウ</t>
    </rPh>
    <rPh sb="2" eb="4">
      <t>シセツ</t>
    </rPh>
    <rPh sb="4" eb="5">
      <t>トウ</t>
    </rPh>
    <rPh sb="5" eb="7">
      <t>セイビ</t>
    </rPh>
    <rPh sb="7" eb="9">
      <t>キキン</t>
    </rPh>
    <phoneticPr fontId="11"/>
  </si>
  <si>
    <t>教育振興基金</t>
    <rPh sb="0" eb="2">
      <t>キョウイク</t>
    </rPh>
    <rPh sb="2" eb="4">
      <t>シンコウ</t>
    </rPh>
    <rPh sb="4" eb="6">
      <t>キキン</t>
    </rPh>
    <phoneticPr fontId="11"/>
  </si>
  <si>
    <t>ものづくり産業振興基金</t>
    <rPh sb="5" eb="7">
      <t>サンギョウ</t>
    </rPh>
    <rPh sb="7" eb="9">
      <t>シンコウ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</si>
  <si>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</si>
  <si>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</si>
  <si>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</si>
  <si>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</si>
  <si>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</si>
  <si>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</si>
  <si>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</si>
  <si>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</si>
  <si>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</si>
  <si>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１３．１％（前年度より０．３ポイント上昇）となり、増加傾向となっています。また、将来負担比率については、前年度に引き続き将来負担額を充当可能財源が上回ったため、表示なしとなっております。今後の財政運営に当たり費用対効果、効率性を念頭に置きながら低い数値で推移できるような財政運営に努めてまいります。</t>
    <rPh sb="27" eb="29">
      <t>ジョウショウ</t>
    </rPh>
    <rPh sb="34" eb="36">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</si>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</sst>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AA3B08-79F9-427E-A71F-F1591EE2D2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3D12-4058-A396-01DF888C7D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301426</c:v>
                </c:pt>
                <c:pt idx="1">
                  <c:v>138157</c:v>
                </c:pt>
                <c:pt idx="2">
                  <c:v>202689</c:v>
                </c:pt>
                <c:pt idx="3">
                  <c:v>208588</c:v>
                </c:pt>
                <c:pt idx="4">
                  <c:v>173478</c:v>
                </c:pt>
              </c:numCache>
            </c:numRef>
          </c:val>
          <c:smooth val="0"/>
          <c:extLst>
            <c:ext xmlns:c16="http://schemas.microsoft.com/office/drawing/2014/chart" uri="{C3380CC4-5D6E-409C-BE32-E72D297353CC}">
              <c16:uniqueId val="{00000001-3D12-4058-A396-01DF888C7D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0.31</c:v>
                </c:pt>
                <c:pt idx="1">
                  <c:v>0.51</c:v>
                </c:pt>
                <c:pt idx="2">
                  <c:v>1.95</c:v>
                </c:pt>
                <c:pt idx="3">
                  <c:v>2.56</c:v>
                </c:pt>
                <c:pt idx="4">
                  <c:v>3.12</c:v>
                </c:pt>
              </c:numCache>
            </c:numRef>
          </c:val>
          <c:extLst>
            <c:ext xmlns:c16="http://schemas.microsoft.com/office/drawing/2014/chart" uri="{C3380CC4-5D6E-409C-BE32-E72D297353CC}">
              <c16:uniqueId val="{00000000-EE99-45F7-A6C8-3FB5D5BFD3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19.309999999999999</c:v>
                </c:pt>
                <c:pt idx="1">
                  <c:v>17.149999999999999</c:v>
                </c:pt>
                <c:pt idx="2">
                  <c:v>12.38</c:v>
                </c:pt>
                <c:pt idx="3">
                  <c:v>10.86</c:v>
                </c:pt>
                <c:pt idx="4">
                  <c:v>6.8</c:v>
                </c:pt>
              </c:numCache>
            </c:numRef>
          </c:val>
          <c:extLst>
            <c:ext xmlns:c16="http://schemas.microsoft.com/office/drawing/2014/chart" uri="{C3380CC4-5D6E-409C-BE32-E72D297353CC}">
              <c16:uniqueId val="{00000001-EE99-45F7-A6C8-3FB5D5BFD3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-1.52</c:v>
                </c:pt>
                <c:pt idx="1">
                  <c:v>-1.38</c:v>
                </c:pt>
                <c:pt idx="2">
                  <c:v>-3.65</c:v>
                </c:pt>
                <c:pt idx="3">
                  <c:v>-1.2</c:v>
                </c:pt>
                <c:pt idx="4">
                  <c:v>-3.75</c:v>
                </c:pt>
              </c:numCache>
            </c:numRef>
          </c:val>
          <c:smooth val="0"/>
          <c:extLst>
            <c:ext xmlns:c16="http://schemas.microsoft.com/office/drawing/2014/chart" uri="{C3380CC4-5D6E-409C-BE32-E72D297353CC}">
              <c16:uniqueId val="{00000002-EE99-45F7-A6C8-3FB5D5BFD3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CF-429B-BE52-1CABA2350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CF-429B-BE52-1CABA23507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CF-429B-BE52-1CABA235079A}"/>
            </c:ext>
          </c:extLst>
        </c:ser>
        <c:ser>
          <c:idx val="3"/>
          <c:order val="3"/>
          <c:tx>
            <c:strRef>
              <c:f>データシート!$A$30</c:f>
              <c:strCache>
                <c:ptCount val="1"/>
                <c:pt idx="0">
                  <c:v>知内町後期高齢者医療特別会計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0.04</c:v>
                </c:pt>
                <c:pt idx="8">
                  <c:v>#N/A</c:v>
                </c:pt>
                <c:pt idx="9">
                  <c:v>0.01</c:v>
                </c:pt>
              </c:numCache>
            </c:numRef>
          </c:val>
          <c:extLst>
            <c:ext xmlns:c16="http://schemas.microsoft.com/office/drawing/2014/chart" uri="{C3380CC4-5D6E-409C-BE32-E72D297353CC}">
              <c16:uniqueId val="{00000003-ADCF-429B-BE52-1CABA235079A}"/>
            </c:ext>
          </c:extLst>
        </c:ser>
        <c:ser>
          <c:idx val="4"/>
          <c:order val="4"/>
          <c:tx>
            <c:strRef>
              <c:f>データシート!$A$31</c:f>
              <c:strCache>
                <c:ptCount val="1"/>
                <c:pt idx="0">
                  <c:v>農業集落排水施設整備事業特別会計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0.03</c:v>
                </c:pt>
                <c:pt idx="8">
                  <c:v>#N/A</c:v>
                </c:pt>
                <c:pt idx="9">
                  <c:v>0.01</c:v>
                </c:pt>
              </c:numCache>
            </c:numRef>
          </c:val>
          <c:extLst>
            <c:ext xmlns:c16="http://schemas.microsoft.com/office/drawing/2014/chart" uri="{C3380CC4-5D6E-409C-BE32-E72D297353CC}">
              <c16:uniqueId val="{00000004-ADCF-429B-BE52-1CABA235079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0.06</c:v>
                </c:pt>
                <c:pt idx="4">
                  <c:v>#N/A</c:v>
                </c:pt>
                <c:pt idx="5">
                  <c:v>0.06</c:v>
                </c:pt>
                <c:pt idx="6">
                  <c:v>#N/A</c:v>
                </c:pt>
                <c:pt idx="7">
                  <c:v>0.23</c:v>
                </c:pt>
                <c:pt idx="8">
                  <c:v>#N/A</c:v>
                </c:pt>
                <c:pt idx="9">
                  <c:v>0.09</c:v>
                </c:pt>
              </c:numCache>
            </c:numRef>
          </c:val>
          <c:extLst>
            <c:ext xmlns:c16="http://schemas.microsoft.com/office/drawing/2014/chart" uri="{C3380CC4-5D6E-409C-BE32-E72D297353CC}">
              <c16:uniqueId val="{00000005-ADCF-429B-BE52-1CABA235079A}"/>
            </c:ext>
          </c:extLst>
        </c:ser>
        <c:ser>
          <c:idx val="6"/>
          <c:order val="6"/>
          <c:tx>
            <c:strRef>
              <c:f>データシート!$A$33</c:f>
              <c:strCache>
                <c:ptCount val="1"/>
                <c:pt idx="0">
                  <c:v>知内町介護保険特別会計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0.89</c:v>
                </c:pt>
                <c:pt idx="2">
                  <c:v>#N/A</c:v>
                </c:pt>
                <c:pt idx="3">
                  <c:v>1.34</c:v>
                </c:pt>
                <c:pt idx="4">
                  <c:v>#N/A</c:v>
                </c:pt>
                <c:pt idx="5">
                  <c:v>1.1599999999999999</c:v>
                </c:pt>
                <c:pt idx="6">
                  <c:v>#N/A</c:v>
                </c:pt>
                <c:pt idx="7">
                  <c:v>1.62</c:v>
                </c:pt>
                <c:pt idx="8">
                  <c:v>#N/A</c:v>
                </c:pt>
                <c:pt idx="9">
                  <c:v>0.88</c:v>
                </c:pt>
              </c:numCache>
            </c:numRef>
          </c:val>
          <c:extLst>
            <c:ext xmlns:c16="http://schemas.microsoft.com/office/drawing/2014/chart" uri="{C3380CC4-5D6E-409C-BE32-E72D297353CC}">
              <c16:uniqueId val="{00000006-ADCF-429B-BE52-1CABA235079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0.14000000000000001</c:v>
                </c:pt>
                <c:pt idx="2">
                  <c:v>#N/A</c:v>
                </c:pt>
                <c:pt idx="3">
                  <c:v>0.31</c:v>
                </c:pt>
                <c:pt idx="4">
                  <c:v>#N/A</c:v>
                </c:pt>
                <c:pt idx="5">
                  <c:v>1.67</c:v>
                </c:pt>
                <c:pt idx="6">
                  <c:v>#N/A</c:v>
                </c:pt>
                <c:pt idx="7">
                  <c:v>3.23</c:v>
                </c:pt>
                <c:pt idx="8">
                  <c:v>#N/A</c:v>
                </c:pt>
                <c:pt idx="9">
                  <c:v>1.1499999999999999</c:v>
                </c:pt>
              </c:numCache>
            </c:numRef>
          </c:val>
          <c:extLst>
            <c:ext xmlns:c16="http://schemas.microsoft.com/office/drawing/2014/chart" uri="{C3380CC4-5D6E-409C-BE32-E72D297353CC}">
              <c16:uniqueId val="{00000007-ADCF-429B-BE52-1CABA23507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0.51</c:v>
                </c:pt>
                <c:pt idx="4">
                  <c:v>#N/A</c:v>
                </c:pt>
                <c:pt idx="5">
                  <c:v>1.95</c:v>
                </c:pt>
                <c:pt idx="6">
                  <c:v>#N/A</c:v>
                </c:pt>
                <c:pt idx="7">
                  <c:v>2.56</c:v>
                </c:pt>
                <c:pt idx="8">
                  <c:v>#N/A</c:v>
                </c:pt>
                <c:pt idx="9">
                  <c:v>3.12</c:v>
                </c:pt>
              </c:numCache>
            </c:numRef>
          </c:val>
          <c:extLst>
            <c:ext xmlns:c16="http://schemas.microsoft.com/office/drawing/2014/chart" uri="{C3380CC4-5D6E-409C-BE32-E72D297353CC}">
              <c16:uniqueId val="{00000008-ADCF-429B-BE52-1CABA23507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13.76</c:v>
                </c:pt>
                <c:pt idx="2">
                  <c:v>#N/A</c:v>
                </c:pt>
                <c:pt idx="3">
                  <c:v>13.13</c:v>
                </c:pt>
                <c:pt idx="4">
                  <c:v>#N/A</c:v>
                </c:pt>
                <c:pt idx="5">
                  <c:v>13.21</c:v>
                </c:pt>
                <c:pt idx="6">
                  <c:v>#N/A</c:v>
                </c:pt>
                <c:pt idx="7">
                  <c:v>13.65</c:v>
                </c:pt>
                <c:pt idx="8">
                  <c:v>#N/A</c:v>
                </c:pt>
                <c:pt idx="9">
                  <c:v>14.11</c:v>
                </c:pt>
              </c:numCache>
            </c:numRef>
          </c:val>
          <c:extLst>
            <c:ext xmlns:c16="http://schemas.microsoft.com/office/drawing/2014/chart" uri="{C3380CC4-5D6E-409C-BE32-E72D297353CC}">
              <c16:uniqueId val="{00000009-ADCF-429B-BE52-1CABA23507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592</c:v>
                </c:pt>
                <c:pt idx="5">
                  <c:v>586</c:v>
                </c:pt>
                <c:pt idx="8">
                  <c:v>586</c:v>
                </c:pt>
                <c:pt idx="11">
                  <c:v>560</c:v>
                </c:pt>
                <c:pt idx="14">
                  <c:v>550</c:v>
                </c:pt>
              </c:numCache>
            </c:numRef>
          </c:val>
          <c:extLst>
            <c:ext xmlns:c16="http://schemas.microsoft.com/office/drawing/2014/chart" uri="{C3380CC4-5D6E-409C-BE32-E72D297353CC}">
              <c16:uniqueId val="{00000000-A70B-415E-9D4C-E406018DD4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0B-415E-9D4C-E406018DD4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45</c:v>
                </c:pt>
                <c:pt idx="6">
                  <c:v>25</c:v>
                </c:pt>
                <c:pt idx="9">
                  <c:v>11</c:v>
                </c:pt>
                <c:pt idx="12">
                  <c:v>0</c:v>
                </c:pt>
              </c:numCache>
            </c:numRef>
          </c:val>
          <c:extLst>
            <c:ext xmlns:c16="http://schemas.microsoft.com/office/drawing/2014/chart" uri="{C3380CC4-5D6E-409C-BE32-E72D297353CC}">
              <c16:uniqueId val="{00000002-A70B-415E-9D4C-E406018DD4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31</c:v>
                </c:pt>
                <c:pt idx="6">
                  <c:v>31</c:v>
                </c:pt>
                <c:pt idx="9">
                  <c:v>24</c:v>
                </c:pt>
                <c:pt idx="12">
                  <c:v>7</c:v>
                </c:pt>
              </c:numCache>
            </c:numRef>
          </c:val>
          <c:extLst>
            <c:ext xmlns:c16="http://schemas.microsoft.com/office/drawing/2014/chart" uri="{C3380CC4-5D6E-409C-BE32-E72D297353CC}">
              <c16:uniqueId val="{00000003-A70B-415E-9D4C-E406018DD4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c:v>
                </c:pt>
                <c:pt idx="3">
                  <c:v>89</c:v>
                </c:pt>
                <c:pt idx="6">
                  <c:v>74</c:v>
                </c:pt>
                <c:pt idx="9">
                  <c:v>76</c:v>
                </c:pt>
                <c:pt idx="12">
                  <c:v>66</c:v>
                </c:pt>
              </c:numCache>
            </c:numRef>
          </c:val>
          <c:extLst>
            <c:ext xmlns:c16="http://schemas.microsoft.com/office/drawing/2014/chart" uri="{C3380CC4-5D6E-409C-BE32-E72D297353CC}">
              <c16:uniqueId val="{00000004-A70B-415E-9D4C-E406018DD4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0B-415E-9D4C-E406018DD4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0B-415E-9D4C-E406018DD4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723</c:v>
                </c:pt>
                <c:pt idx="3">
                  <c:v>722</c:v>
                </c:pt>
                <c:pt idx="6">
                  <c:v>742</c:v>
                </c:pt>
                <c:pt idx="9">
                  <c:v>742</c:v>
                </c:pt>
                <c:pt idx="12">
                  <c:v>779</c:v>
                </c:pt>
              </c:numCache>
            </c:numRef>
          </c:val>
          <c:extLst>
            <c:ext xmlns:c16="http://schemas.microsoft.com/office/drawing/2014/chart" uri="{C3380CC4-5D6E-409C-BE32-E72D297353CC}">
              <c16:uniqueId val="{00000007-A70B-415E-9D4C-E406018DD4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321</c:v>
                </c:pt>
                <c:pt idx="2">
                  <c:v>#N/A</c:v>
                </c:pt>
                <c:pt idx="3">
                  <c:v>#N/A</c:v>
                </c:pt>
                <c:pt idx="4">
                  <c:v>301</c:v>
                </c:pt>
                <c:pt idx="5">
                  <c:v>#N/A</c:v>
                </c:pt>
                <c:pt idx="6">
                  <c:v>#N/A</c:v>
                </c:pt>
                <c:pt idx="7">
                  <c:v>286</c:v>
                </c:pt>
                <c:pt idx="8">
                  <c:v>#N/A</c:v>
                </c:pt>
                <c:pt idx="9">
                  <c:v>#N/A</c:v>
                </c:pt>
                <c:pt idx="10">
                  <c:v>293</c:v>
                </c:pt>
                <c:pt idx="11">
                  <c:v>#N/A</c:v>
                </c:pt>
                <c:pt idx="12">
                  <c:v>#N/A</c:v>
                </c:pt>
                <c:pt idx="13">
                  <c:v>302</c:v>
                </c:pt>
                <c:pt idx="14">
                  <c:v>#N/A</c:v>
                </c:pt>
              </c:numCache>
            </c:numRef>
          </c:val>
          <c:smooth val="0"/>
          <c:extLst>
            <c:ext xmlns:c16="http://schemas.microsoft.com/office/drawing/2014/chart" uri="{C3380CC4-5D6E-409C-BE32-E72D297353CC}">
              <c16:uniqueId val="{00000008-A70B-415E-9D4C-E406018DD4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4349</c:v>
                </c:pt>
                <c:pt idx="5">
                  <c:v>4030</c:v>
                </c:pt>
                <c:pt idx="8">
                  <c:v>4126</c:v>
                </c:pt>
                <c:pt idx="11">
                  <c:v>4188</c:v>
                </c:pt>
                <c:pt idx="14">
                  <c:v>4037</c:v>
                </c:pt>
              </c:numCache>
            </c:numRef>
          </c:val>
          <c:extLst>
            <c:ext xmlns:c16="http://schemas.microsoft.com/office/drawing/2014/chart" uri="{C3380CC4-5D6E-409C-BE32-E72D297353CC}">
              <c16:uniqueId val="{00000000-93B0-4903-981E-84ACAAA9C0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468</c:v>
                </c:pt>
                <c:pt idx="5">
                  <c:v>356</c:v>
                </c:pt>
                <c:pt idx="8">
                  <c:v>275</c:v>
                </c:pt>
                <c:pt idx="11">
                  <c:v>213</c:v>
                </c:pt>
                <c:pt idx="14">
                  <c:v>194</c:v>
                </c:pt>
              </c:numCache>
            </c:numRef>
          </c:val>
          <c:extLst>
            <c:ext xmlns:c16="http://schemas.microsoft.com/office/drawing/2014/chart" uri="{C3380CC4-5D6E-409C-BE32-E72D297353CC}">
              <c16:uniqueId val="{00000001-93B0-4903-981E-84ACAAA9C0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3314</c:v>
                </c:pt>
                <c:pt idx="5">
                  <c:v>3231</c:v>
                </c:pt>
                <c:pt idx="8">
                  <c:v>3002</c:v>
                </c:pt>
                <c:pt idx="11">
                  <c:v>2692</c:v>
                </c:pt>
                <c:pt idx="14">
                  <c:v>2500</c:v>
                </c:pt>
              </c:numCache>
            </c:numRef>
          </c:val>
          <c:extLst>
            <c:ext xmlns:c16="http://schemas.microsoft.com/office/drawing/2014/chart" uri="{C3380CC4-5D6E-409C-BE32-E72D297353CC}">
              <c16:uniqueId val="{00000002-93B0-4903-981E-84ACAAA9C0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0-4903-981E-84ACAAA9C0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0-4903-981E-84ACAAA9C0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0-4903-981E-84ACAAA9C0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271</c:v>
                </c:pt>
                <c:pt idx="3">
                  <c:v>202</c:v>
                </c:pt>
                <c:pt idx="6">
                  <c:v>222</c:v>
                </c:pt>
                <c:pt idx="9">
                  <c:v>169</c:v>
                </c:pt>
                <c:pt idx="12">
                  <c:v>125</c:v>
                </c:pt>
              </c:numCache>
            </c:numRef>
          </c:val>
          <c:extLst>
            <c:ext xmlns:c16="http://schemas.microsoft.com/office/drawing/2014/chart" uri="{C3380CC4-5D6E-409C-BE32-E72D297353CC}">
              <c16:uniqueId val="{00000006-93B0-4903-981E-84ACAAA9C0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139</c:v>
                </c:pt>
                <c:pt idx="3">
                  <c:v>111</c:v>
                </c:pt>
                <c:pt idx="6">
                  <c:v>80</c:v>
                </c:pt>
                <c:pt idx="9">
                  <c:v>61</c:v>
                </c:pt>
                <c:pt idx="12">
                  <c:v>67</c:v>
                </c:pt>
              </c:numCache>
            </c:numRef>
          </c:val>
          <c:extLst>
            <c:ext xmlns:c16="http://schemas.microsoft.com/office/drawing/2014/chart" uri="{C3380CC4-5D6E-409C-BE32-E72D297353CC}">
              <c16:uniqueId val="{00000007-93B0-4903-981E-84ACAAA9C0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928</c:v>
                </c:pt>
                <c:pt idx="3">
                  <c:v>850</c:v>
                </c:pt>
                <c:pt idx="6">
                  <c:v>770</c:v>
                </c:pt>
                <c:pt idx="9">
                  <c:v>712</c:v>
                </c:pt>
                <c:pt idx="12">
                  <c:v>655</c:v>
                </c:pt>
              </c:numCache>
            </c:numRef>
          </c:val>
          <c:extLst>
            <c:ext xmlns:c16="http://schemas.microsoft.com/office/drawing/2014/chart" uri="{C3380CC4-5D6E-409C-BE32-E72D297353CC}">
              <c16:uniqueId val="{00000008-93B0-4903-981E-84ACAAA9C0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107</c:v>
                </c:pt>
                <c:pt idx="3">
                  <c:v>56</c:v>
                </c:pt>
                <c:pt idx="6">
                  <c:v>26</c:v>
                </c:pt>
                <c:pt idx="9">
                  <c:v>12</c:v>
                </c:pt>
                <c:pt idx="12">
                  <c:v>385</c:v>
                </c:pt>
              </c:numCache>
            </c:numRef>
          </c:val>
          <c:extLst>
            <c:ext xmlns:c16="http://schemas.microsoft.com/office/drawing/2014/chart" uri="{C3380CC4-5D6E-409C-BE32-E72D297353CC}">
              <c16:uniqueId val="{00000009-93B0-4903-981E-84ACAAA9C0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5181</c:v>
                </c:pt>
                <c:pt idx="3">
                  <c:v>4987</c:v>
                </c:pt>
                <c:pt idx="6">
                  <c:v>4739</c:v>
                </c:pt>
                <c:pt idx="9">
                  <c:v>4857</c:v>
                </c:pt>
                <c:pt idx="12">
                  <c:v>4582</c:v>
                </c:pt>
              </c:numCache>
            </c:numRef>
          </c:val>
          <c:extLst>
            <c:ext xmlns:c16="http://schemas.microsoft.com/office/drawing/2014/chart" uri="{C3380CC4-5D6E-409C-BE32-E72D297353CC}">
              <c16:uniqueId val="{0000000A-93B0-4903-981E-84ACAAA9C0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B0-4903-981E-84ACAAA9C0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346</c:v>
                </c:pt>
                <c:pt idx="1">
                  <c:v>298</c:v>
                </c:pt>
                <c:pt idx="2">
                  <c:v>183</c:v>
                </c:pt>
              </c:numCache>
            </c:numRef>
          </c:val>
          <c:extLst>
            <c:ext xmlns:c16="http://schemas.microsoft.com/office/drawing/2014/chart" uri="{C3380CC4-5D6E-409C-BE32-E72D297353CC}">
              <c16:uniqueId val="{00000000-E841-4848-9F25-0EF76D83B6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355</c:v>
                </c:pt>
                <c:pt idx="1">
                  <c:v>281</c:v>
                </c:pt>
                <c:pt idx="2">
                  <c:v>190</c:v>
                </c:pt>
              </c:numCache>
            </c:numRef>
          </c:val>
          <c:extLst>
            <c:ext xmlns:c16="http://schemas.microsoft.com/office/drawing/2014/chart" uri="{C3380CC4-5D6E-409C-BE32-E72D297353CC}">
              <c16:uniqueId val="{00000001-E841-4848-9F25-0EF76D83B6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2259</c:v>
                </c:pt>
                <c:pt idx="1">
                  <c:v>2059</c:v>
                </c:pt>
                <c:pt idx="2">
                  <c:v>1969</c:v>
                </c:pt>
              </c:numCache>
            </c:numRef>
          </c:val>
          <c:extLst>
            <c:ext xmlns:c16="http://schemas.microsoft.com/office/drawing/2014/chart" uri="{C3380CC4-5D6E-409C-BE32-E72D297353CC}">
              <c16:uniqueId val="{00000002-E841-4848-9F25-0EF76D83B6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{65174FB1-1CC8-497B-9BF6-8EF3B51141F9}</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CB4-4EC5-9927-CBA1EEA2F1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{19DF3C40-28B8-47D6-9626-5FCEF94E6A7A}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B4-4EC5-9927-CBA1EEA2F1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{08A060F5-B29B-44E6-84ED-B28D85C8823E}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B4-4EC5-9927-CBA1EEA2F1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{1873248F-4F62-4309-9C51-EB89E6384DDC}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B4-4EC5-9927-CBA1EEA2F1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{B73B5333-707D-4330-9348-C39E1D4BE8EC}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B4-4EC5-9927-CBA1EEA2F179}"/>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{D439ABB4-8767-416A-B039-C7B3FDBF8BA5}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CB4-4EC5-9927-CBA1EEA2F179}"/>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{5511470E-8478-45E1-BD8C-49DCB475AB08}</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CB4-4EC5-9927-CBA1EEA2F179}"/>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{5A35FE21-51E5-4D94-BE0B-63BD27D7E7A0}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CB4-4EC5-9927-CBA1EEA2F179}"/>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{0935C96F-413A-40DE-AD64-18B1F1CBC570}</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CB4-4EC5-9927-CBA1EEA2F1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CB4-4EC5-9927-CBA1EEA2F17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{D69DE509-B195-4407-8C04-8DCA16F0DC8B}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CB4-4EC5-9927-CBA1EEA2F1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{719D170A-5144-4F89-84E5-96C1364E6B41}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B4-4EC5-9927-CBA1EEA2F1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{AA100E70-0A79-475C-925C-06746EEF5EC8}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B4-4EC5-9927-CBA1EEA2F1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{F181A443-C62C-4241-A92D-B075B5B50245}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B4-4EC5-9927-CBA1EEA2F1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{FCE5C91C-74E4-4FA5-BA97-D40646D9DC32}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B4-4EC5-9927-CBA1EEA2F179}"/>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{0C16074D-9801-43DF-94C1-25A13AEB7D41}</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CB4-4EC5-9927-CBA1EEA2F179}"/>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{E44160B7-C5B4-45B1-9662-974292D5DC83}</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CB4-4EC5-9927-CBA1EEA2F179}"/>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{426A9035-4C3E-44DA-AB69-27AD74CE1A38}</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CB4-4EC5-9927-CBA1EEA2F179}"/>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{A0181425-B988-47C3-956E-D5B897083D06}</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CB4-4EC5-9927-CBA1EEA2F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numCache>
            </c:numRef>
          </c:xVal>
          <c:yVal>
            <c:numRef>
              <c:f>[1]公会計指標分析・財政指標組合せ分析表!$BP$55:$DC$55</c:f>
              <c:numCache>
                <c:formatCode>General</c:formatCode>
                <c:ptCount val="40"/>
              </c:numCache>
            </c:numRef>
          </c:yVal>
          <c:smooth val="0"/>
          <c:extLst>
            <c:ext xmlns:c16="http://schemas.microsoft.com/office/drawing/2014/chart" uri="{C3380CC4-5D6E-409C-BE32-E72D297353CC}">
              <c16:uniqueId val="{00000013-CCB4-4EC5-9927-CBA1EEA2F17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{93F9438F-4261-42E0-B4C2-4BBF1B74D307}</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CC7-4FAD-8A55-3430964946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{1804CB94-C64A-43F5-8EF9-3EDF78FBBA76}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C7-4FAD-8A55-3430964946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{ECACD0FD-9888-4CA6-AF72-4207D880C88C}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C7-4FAD-8A55-3430964946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{7F1E34E1-A006-41F6-85FE-625F52E59A13}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C7-4FAD-8A55-3430964946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{44748023-82EF-4E7D-84A1-03E6EC076F17}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C7-4FAD-8A55-343096494664}"/>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{5D9DFEC6-3DEC-42E5-838E-DC618C005D28}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CC7-4FAD-8A55-343096494664}"/>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{BDA52A2D-BE85-4253-A90F-D1D86A60A600}</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CC7-4FAD-8A55-343096494664}"/>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{83B83F57-799F-4684-8B85-A626D5AC9955}</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CC7-4FAD-8A55-343096494664}"/>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{CFE796AC-3982-4120-9779-2290C756FCB8}</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CC7-4FAD-8A55-3430964946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15.4</c:v>
                </c:pt>
                <c:pt idx="8">
                  <c:v>14.1</c:v>
                </c:pt>
                <c:pt idx="16">
                  <c:v>13.3</c:v>
                </c:pt>
                <c:pt idx="24">
                  <c:v>12.8</c:v>
                </c:pt>
                <c:pt idx="32">
                  <c:v>13.1</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7CC7-4FAD-8A55-34309649466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{B07C383F-CA6C-41F2-993A-48893694E939}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CC7-4FAD-8A55-3430964946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{D516FDFE-3593-4D1D-926B-F363348223FC}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C7-4FAD-8A55-3430964946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{DCC9D9BA-49AD-4DFF-AC0E-08469172158E}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C7-4FAD-8A55-3430964946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{9C823249-0390-4C43-8902-0E2E4F6B237A}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C7-4FAD-8A55-3430964946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{6376CBBD-5EC0-4AB3-BDA9-EDC5EE3EF710}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C7-4FAD-8A55-343096494664}"/>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{2A613778-5B64-4BD4-8EAE-ABECC9F34B41}</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CC7-4FAD-8A55-343096494664}"/>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{7D1D7357-B64F-4EA4-AED3-1319604DA0D2}</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CC7-4FAD-8A55-343096494664}"/>
                </c:ext>
              </c:extLst>
            </c:dLbl>
            <c:dLbl>
              <c:idx val="24"/>
              <c:layout>
                <c:manualLayout>
                  <c:x val="-4.5160355153971293E-2"/>
                  <c:y val="-6.2416647087793951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{4E9BD4E7-E56E-4594-9504-53090EA2AE0D}</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CC7-4FAD-8A55-343096494664}"/>
                </c:ext>
              </c:extLst>
            </c:dLbl>
            <c:dLbl>
              <c:idx val="32"/>
              <c:layout>
                <c:manualLayout>
                  <c:x val="-1.8235628084249993E-2"/>
                  <c:y val="-6.2416647087793951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{3E229C45-591E-4FF0-80B4-762648645BD5}</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CC7-4FAD-8A55-3430964946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7.8</c:v>
                </c:pt>
                <c:pt idx="16">
                  <c:v>7.4</c:v>
                </c:pt>
                <c:pt idx="24">
                  <c:v>7.1</c:v>
                </c:pt>
                <c:pt idx="32">
                  <c:v>7.1</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C7-4FAD-8A55-34309649466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実質公債費比率の分子については、「公債費負担適正化計画（</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）」等の実効性の確保により、一般会計をはじめ公共下水道事業特別会計及び農業集落排水施設整備事業特別会計の地方債元利償還金が減少傾向にあること、国営土地改良事業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農業用ダム</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による債務負担が終了したことにより減少している状況にあり、今後も引き続いて、公債費の適正化に取り組んでいく。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将来負担比率の分子については、「公債費負担適正化計画（</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等の実効性の確保により、一般会計をはじめ公共下水道事業特別会計及び農業集落排水施設整備事業特別会計の地方債残高が減少傾向にあるが、国営かんがい排水事業知内地区地元負担金償還金の債務負担（</a:t>
          </a:r>
          <a:r>
            <a:rPr kumimoji="1" lang="en-US" altLang="ja-JP" sz="1400">
              <a:latin typeface="ＭＳ ゴシック" pitchFamily="49" charset="-128"/>
              <a:ea typeface="ＭＳ ゴシック" pitchFamily="49" charset="-128"/>
            </a:rPr>
            <a:t>H31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R15</a:t>
          </a:r>
          <a:r>
            <a:rPr kumimoji="1" lang="ja-JP" altLang="en-US" sz="1400">
              <a:latin typeface="ＭＳ ゴシック" pitchFamily="49" charset="-128"/>
              <a:ea typeface="ＭＳ ゴシック" pitchFamily="49" charset="-128"/>
            </a:rPr>
            <a:t>）を予定している状況にある。また、各種事業及び財源不足に対する基金繰入により充当可能基金残高が減少していることから、今後も後世への負担が少しでも軽減するよう、新規事業の実施等について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北海道知内町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年度以降も財源不足による取り崩しを予定しているため減少が見込まれる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公共施設等整備基金：公共施設の整備に要する経費及び既設の公共施設の大規模な修繕、改修および取壊しに要する経費の財源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教育振興基金：町の振興と発展に寄与する有能な人材の育成を図ることを目的として実施する事業の財源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公共施設等整備基金：役場庁舎等照明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化による高濃度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PCB</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安定器処分費の財源として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教育振興基金：奨学資金の償還金とふるさと納税を財源として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年度以降も公共施設の大規模改修が計画されていることから、減少が見込まれる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教育振興基金：奨学資金の償還金額が貸付金額を上回ることから積立額は増加するが、教育に係る単独事業の実施により中長期的には減少が見込まれる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年度以降、実質単年度収支が赤字となっており、財源不足を財政調整基金の取り崩しによって補っている状況にある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年度以降も財源不足による取り崩しを予定しているため減少が見込まれる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年度以降も償還のため取り崩しを予定しているため減少が見込まれる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B263835-1211-4D12-850E-E207D0CA8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34A9BE7-4010-44B3-A181-25927FDEC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BA0BACB0-D640-4179-9A33-8FED98FC3B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E1EBBD7E-50A7-4C15-A411-EEF8EEACAF1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579E4411-A7E1-48DF-AEA9-43AC480500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A05A8766-7C21-441D-A998-5FE542A6659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B0B9E404-1659-4071-8056-7B1B7136BBD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2D6A0B0D-68CF-4855-AA10-684C63167D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974A12BB-5319-4DF5-B689-9635FD8D11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2A07A720-0EE9-44DD-A57C-71E32AEF370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25E6F3B4-A499-473A-A723-20F33B4BC81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1CC7792C-E235-4866-8F9E-99D0CB3A7F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53093E82-BCDD-48C5-BF97-17F74C1A76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1AF7B9D8-E03F-4F6C-AD68-2D0D5ABD29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76121354-B012-417A-86E0-AF30672F92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5C3D5EFA-8729-4CDA-B8BF-8B5CBD9902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BE65AC8D-F035-4D82-8381-6B857D33328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23EF53DC-A4D6-4CFA-A7D2-F74F8B064F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9A69972D-F388-4206-AA11-2F3938E637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42B1A742-0D60-404E-BF3C-8831AAD7E3A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F73C918-7032-433C-A500-50340B1296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8C4935CE-A198-4EC3-9408-F76D1AF69F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9465B8E8-0AAC-40EC-8652-AFAC9AA3DE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2F803CFE-CB01-4842-8EDD-222AD0983B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2651E739-16D1-4549-BFFE-F9DD8CE752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9A0301A6-45FA-4068-9997-AEA67A62288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3D9C4CF0-57BD-464D-8058-1130BD33A9C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F0193B9-B0A9-4062-8B85-5416ABA723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313713D1-BDD3-426A-B281-1CCEB5354B8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3A2CAB25-25A9-45E3-BD24-0BEB39AB04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5D4703F9-A744-4EA3-8596-EABB169966E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7F7B7ABB-B8E4-48BE-B7EC-9FBE05091BB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F82EF585-61A2-44C7-A16E-FC6FE860EF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BA48FF03-1A07-4144-B0B6-D3F7BACBE0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8A9553EE-94CE-4C99-A2C7-CC96228941E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AA52811B-F5B3-4459-BE03-15850F097B6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F166C82B-2B9B-4E72-9AEA-E75230F0EC7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BC838246-0E8D-4807-B769-4E8700573E2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EB5E123A-76A8-49E0-A1B5-F8B9D2B757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7EF96F00-E153-4567-81E0-CED122E40F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B66B928-40A1-4C62-8C6F-CC6D9AA3987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1CA3434-BDF9-458A-B04C-7D91C069CA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DB2B15C-3EAB-447A-BF49-F95A9A6661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880E636-B3AC-491C-A2AB-916D27DE7E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14316350-43BD-4D51-B233-7679B31A968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694B7CC4-6261-4293-8B6D-2AE691022BC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80DFF1B0-D8A3-479A-A7E2-9D24B357EA2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A26AEEB-A6CC-4255-95AE-A73D64FF92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5FFE8E6-96FC-4FBA-A70E-7F04F7F00E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848E569-74D5-4ACE-9156-88450FF207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F48AE6DD-B99B-45CB-B97C-2642D4B28FA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978ABCA7-22DF-44FC-913E-B4BB8ED8AFB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829D5655-349D-4D8F-8E20-7BD8A79697B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10980237-2542-4474-8A3E-D52936F92F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a:extLst>
            <a:ext uri="{FF2B5EF4-FFF2-40B4-BE49-F238E27FC236}">
              <a16:creationId xmlns:a16="http://schemas.microsoft.com/office/drawing/2014/main" id="{0D8A2BC0-B28A-43AB-9E0B-79D6BF893B3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EC5D4BC5-42E3-4038-80AE-B363B4A7B24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E9F9901A-2063-4636-9941-3122E741EE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B3F8FB9C-FCE0-4F68-A5A1-623A8336F4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45EC7569-0E46-423D-AC56-DBDBA7474CA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D7845D97-EAA9-463F-B967-F8581F7ED33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D8A99977-B674-4069-B67D-3B3B7D04048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1CBD8DB9-E98E-48A0-BDCD-48E20CBA64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C5EA16D8-699A-431D-99D5-2A4D6FB4689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45DEF774-0237-4B8F-9CC3-694C8EFF8D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189FE753-C2C0-4CB7-8BCF-B024D4CD9D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数値は全国・全道平均と比較して凡そ</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程度低く、類似団体平均とは</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高い状況である。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今後は、施設の老朽化対策に係る地方債の増加が見込まれるが、平成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及び令和元年度に策定した公共施設長寿命化計画を基に、計画的な施設管理を進めることで事業費の平準化を図るとともに、新規事業においても知内町まちづくり総合計画に基づき、事業費や実施時期の調整を行うことで比率の上昇を抑制する。</a:t>
          </a: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18B706A1-28B9-46B9-90FC-D77F7A347E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D4A4C674-9FFD-46C4-B626-DF9278FA1D8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644249CC-AE50-46B6-A457-7A37055110A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9CC97A9B-5F2E-4A43-BD17-FE78C679791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F48790E3-FCDF-427B-8CDC-49F3B20ED5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EC56C125-D044-40E8-9AC2-C80D4DFAEE2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58990678-D52A-4756-898A-2BC887D7887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B8C83BA4-7A14-4965-B032-B531C5A2253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FA79E3E0-D90F-4CD7-899B-EAC0046697B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A914EE17-CAFA-465B-B8B2-1983995AC8D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5450947E-99EF-43F4-A2F7-57097813CB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0602FE18-FA34-4FF1-B5F4-294319F0E47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BD30279B-D4FA-416B-9C2B-75FADD960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887FCD96-2247-478A-BCA8-91CE57FDEA8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A8B39D42-043F-48C8-9EC8-241A7B20A92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C8FDA50A-F125-4865-A99B-71144F245097}"/>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C37E4781-2673-4E83-AC1C-65F850815F3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B63A74D7-E266-460D-A868-EAE17EBF541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85" name="債務償還比率最大値テキスト">
          <a:extLst>
            <a:ext uri="{FF2B5EF4-FFF2-40B4-BE49-F238E27FC236}">
              <a16:creationId xmlns:a16="http://schemas.microsoft.com/office/drawing/2014/main" id="{25E4383C-5737-454D-A325-8D2A97B25765}"/>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86" name="直線コネクタ 85">
          <a:extLst>
            <a:ext uri="{FF2B5EF4-FFF2-40B4-BE49-F238E27FC236}">
              <a16:creationId xmlns:a16="http://schemas.microsoft.com/office/drawing/2014/main" id="{B008AC59-48B7-4713-8201-5A4904456994}"/>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87" name="債務償還比率平均値テキスト">
          <a:extLst>
            <a:ext uri="{FF2B5EF4-FFF2-40B4-BE49-F238E27FC236}">
              <a16:creationId xmlns:a16="http://schemas.microsoft.com/office/drawing/2014/main" id="{8E833C31-DD60-429F-8AE1-6536ECEC1BBE}"/>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88" name="フローチャート: 判断 87">
          <a:extLst>
            <a:ext uri="{FF2B5EF4-FFF2-40B4-BE49-F238E27FC236}">
              <a16:creationId xmlns:a16="http://schemas.microsoft.com/office/drawing/2014/main" id="{3107FE8D-5371-4905-9AC5-1DC1131D87C2}"/>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89" name="フローチャート: 判断 88">
          <a:extLst>
            <a:ext uri="{FF2B5EF4-FFF2-40B4-BE49-F238E27FC236}">
              <a16:creationId xmlns:a16="http://schemas.microsoft.com/office/drawing/2014/main" id="{1AC3BE86-DFA9-4FD1-A37D-4EAB3135F28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6ECDA28-C676-4AB8-877D-7A3B86EB5D3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9A27600-FD9C-409B-AD59-0DCA4F30A4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BB88405-2F85-493E-9709-1C2B40D4EA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E9F1D78A-C104-448E-9821-765B8E6BDF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33CF1E91-7A6D-4760-86C1-22CC4BB0DA3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103279</xdr:rowOff>
    </xdr:from>
    <xdr:to>
      <xdr:col>76</xdr:col>
      <xdr:colOff>73025</xdr:colOff>
      <xdr:row>33</xdr:row>
      <xdr:rowOff>33429</xdr:rowOff>
    </xdr:to>
    <xdr:sp macro="" textlink="">
      <xdr:nvSpPr>
        <xdr:cNvPr id="95" name="楕円 94">
          <a:extLst>
            <a:ext uri="{FF2B5EF4-FFF2-40B4-BE49-F238E27FC236}">
              <a16:creationId xmlns:a16="http://schemas.microsoft.com/office/drawing/2014/main" id="{00FC2B84-0291-484C-BF8F-0DC91ACB39E4}"/>
            </a:ext>
          </a:extLst>
        </xdr:cNvPr>
        <xdr:cNvSpPr/>
      </xdr:nvSpPr>
      <xdr:spPr>
        <a:xfrm>
          <a:off x="14744700" y="63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126156</xdr:rowOff>
    </xdr:from>
    <xdr:ext cx="469744" cy="259045"/>
    <xdr:sp macro="" textlink="">
      <xdr:nvSpPr>
        <xdr:cNvPr id="96" name="債務償還比率該当値テキスト">
          <a:extLst>
            <a:ext uri="{FF2B5EF4-FFF2-40B4-BE49-F238E27FC236}">
              <a16:creationId xmlns:a16="http://schemas.microsoft.com/office/drawing/2014/main" id="{684B3CD8-4D8A-4341-A119-5A372C59ABBF}"/>
            </a:ext>
          </a:extLst>
        </xdr:cNvPr>
        <xdr:cNvSpPr txBox="1"/>
      </xdr:nvSpPr>
      <xdr:spPr>
        <a:xfrm>
          <a:off x="14846300" y="621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122350</xdr:rowOff>
    </xdr:from>
    <xdr:to>
      <xdr:col>72</xdr:col>
      <xdr:colOff>123825</xdr:colOff>
      <xdr:row>33</xdr:row>
      <xdr:rowOff>52500</xdr:rowOff>
    </xdr:to>
    <xdr:sp macro="" textlink="">
      <xdr:nvSpPr>
        <xdr:cNvPr id="97" name="楕円 96">
          <a:extLst>
            <a:ext uri="{FF2B5EF4-FFF2-40B4-BE49-F238E27FC236}">
              <a16:creationId xmlns:a16="http://schemas.microsoft.com/office/drawing/2014/main" id="{D481EA10-9FD5-4780-907C-A7B2C0D42E1B}"/>
            </a:ext>
          </a:extLst>
        </xdr:cNvPr>
        <xdr:cNvSpPr/>
      </xdr:nvSpPr>
      <xdr:spPr>
        <a:xfrm>
          <a:off x="14033500" y="63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154079</xdr:rowOff>
    </xdr:from>
    <xdr:to>
      <xdr:col>76</xdr:col>
      <xdr:colOff>22225</xdr:colOff>
      <xdr:row>33</xdr:row>
      <xdr:rowOff>1700</xdr:rowOff>
    </xdr:to>
    <xdr:cxnSp macro="">
      <xdr:nvCxnSpPr>
        <xdr:cNvPr id="98" name="直線コネクタ 97">
          <a:extLst>
            <a:ext uri="{FF2B5EF4-FFF2-40B4-BE49-F238E27FC236}">
              <a16:creationId xmlns:a16="http://schemas.microsoft.com/office/drawing/2014/main" id="{B928A8F1-A927-493D-A6D6-2166C05AA5D0}"/>
            </a:ext>
          </a:extLst>
        </xdr:cNvPr>
        <xdr:cNvCxnSpPr/>
      </xdr:nvCxnSpPr>
      <xdr:spPr>
        <a:xfrm flipV="1">
          <a:off x="14084300" y="6412004"/>
          <a:ext cx="7112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99" name="n_1aveValue債務償還比率">
          <a:extLst>
            <a:ext uri="{FF2B5EF4-FFF2-40B4-BE49-F238E27FC236}">
              <a16:creationId xmlns:a16="http://schemas.microsoft.com/office/drawing/2014/main" id="{932B00B9-EF81-4179-A023-AF76B5D5F9FE}"/>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69027</xdr:rowOff>
    </xdr:from>
    <xdr:ext cx="469744" cy="259045"/>
    <xdr:sp macro="" textlink="">
      <xdr:nvSpPr>
        <xdr:cNvPr id="100" name="n_1mainValue債務償還比率">
          <a:extLst>
            <a:ext uri="{FF2B5EF4-FFF2-40B4-BE49-F238E27FC236}">
              <a16:creationId xmlns:a16="http://schemas.microsoft.com/office/drawing/2014/main" id="{246162BB-D26F-4071-96C0-A839312A2648}"/>
            </a:ext>
          </a:extLst>
        </xdr:cNvPr>
        <xdr:cNvSpPr txBox="1"/>
      </xdr:nvSpPr>
      <xdr:spPr>
        <a:xfrm>
          <a:off x="13836727" y="61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a:extLst>
            <a:ext uri="{FF2B5EF4-FFF2-40B4-BE49-F238E27FC236}">
              <a16:creationId xmlns:a16="http://schemas.microsoft.com/office/drawing/2014/main" id="{9C21F601-718A-49F8-AA18-319422D970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a:extLst>
            <a:ext uri="{FF2B5EF4-FFF2-40B4-BE49-F238E27FC236}">
              <a16:creationId xmlns:a16="http://schemas.microsoft.com/office/drawing/2014/main" id="{A1F935C3-02D7-4E38-8038-2ED7420DD0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a:extLst>
            <a:ext uri="{FF2B5EF4-FFF2-40B4-BE49-F238E27FC236}">
              <a16:creationId xmlns:a16="http://schemas.microsoft.com/office/drawing/2014/main" id="{BB6859E2-6D8D-4C70-AE63-2F04C9FCC6EA}"/>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a:extLst>
            <a:ext uri="{FF2B5EF4-FFF2-40B4-BE49-F238E27FC236}">
              <a16:creationId xmlns:a16="http://schemas.microsoft.com/office/drawing/2014/main" id="{98DAE543-6AEE-4FED-A8EB-0313D791B8E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a:extLst>
            <a:ext uri="{FF2B5EF4-FFF2-40B4-BE49-F238E27FC236}">
              <a16:creationId xmlns:a16="http://schemas.microsoft.com/office/drawing/2014/main" id="{672707C2-BCD7-46AC-ACB1-DCC8CF9B64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a:extLst>
            <a:ext uri="{FF2B5EF4-FFF2-40B4-BE49-F238E27FC236}">
              <a16:creationId xmlns:a16="http://schemas.microsoft.com/office/drawing/2014/main" id="{2B12E167-B8BA-418B-91A0-768CED9A44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0A876C-12F6-40EA-B0A5-278D89E876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4F2D49-53FA-4896-8A58-1C42619AB0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C08085-53A5-49E8-902A-D09310B89A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1CDDFF-D652-45C0-9976-D49F5A7CD6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1730EF-DC7A-415C-B120-DA7A40429F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AB0F36-D926-4760-BBCB-5C782704A1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918720-94A4-4EB5-811E-93215085EC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90A93B-6684-4825-885C-5ACF96BE36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181220-136C-42EF-8627-93F04180D4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0ABBB7-DFCA-4BC5-8987-EDA3B29B52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78DB58-DA24-4662-BB39-524475D7CE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EF399C-0DEE-49CB-8A19-E4633F3DB7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02C39A-D777-45EA-B707-6EE7F223CB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818114-65E9-4EF2-AD07-AAC93E6450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CFC261-D2B2-49AE-9895-5FD1AB7D75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1115A30-75D2-4C8D-A927-E2F60EF9B3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55762FB0-BAD2-48C8-BEEE-759F169086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210C2F3-A278-4ED8-89B7-AA69D39474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5512270C-ADB9-4BE4-8487-6171973949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27CB542-5BCA-4244-B341-29E3FA053FF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5B4D082-BF0E-4F86-B985-77F3036600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D18756C9-6817-4122-8EC4-367090665F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EFAC73B0-DD3E-4793-8FB2-8AA1B49523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9BA5CE-57DD-4616-9B01-C43E252A04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CDBFD6-0EA6-4E97-AC3A-EF81E803ED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9C69E0-1E96-4248-91A9-A8376B4CB5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F4A96C-07AB-4F7B-9038-EE0B6BFA8C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6B25AD-B76B-44AD-A780-CFAA5E0577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FD0F5B-6438-4CF5-818B-900F305699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6D095B-F6C9-4217-876E-00528443BE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B18F11-7887-4031-A3B7-D94C03A359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86F2C2-CF3C-44E8-AA78-7FD4A93EB5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010458-28BD-4E1A-999D-589EBF31E9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83F335-AA88-4FDC-B6FB-3A8EB8DF4C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E798FD-9B41-4F6C-95FE-8BC4FCA972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03759F-F57F-491C-A19D-156160E13F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2EC3AA-552B-4C5D-BC2A-3769F56FB2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C6658C-0F11-4E1B-AC7F-702AE46884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13BAF3-CFB3-4337-9B91-B94671337EF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3CA109B6-EB8F-4476-95E6-D10C246E56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32AF5981-AA99-4F30-810A-1F10B70EC0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F15A3175-90B3-444C-94A3-3AF7F3B322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A83D8F1-2D36-45E5-84D5-D5F65C011DDC}"/>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6B41DEE8-9055-45DA-BA12-13340215EB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1BB70073-4B67-4628-8B4A-DB944AD046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E98DC0D2-B900-4343-91AA-3ED5EAC344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北海道電力知内発電所の立地により類似団体平均を上回る税収があるため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となっているが、償却資産の減価による減少が継続的に見込まれることから、各種の産業振興施策等に取組むことで活力あるまちづくりを展開しつつ、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150131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上昇傾向にあり、類似団体平均を上回っている。要因としては地方交付税が減少する一方で施設の維持管理に要する物件費や後期高齢者医療に要する療養給付費負担金等が増加していることによる。今後とも事務事業の見直しを進めるとともに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160549</xdr:rowOff>
    </xdr:from>
    <xdr:to>
      <xdr:col>23</xdr:col>
      <xdr:colOff>133350</xdr:colOff>
      <xdr:row>64</xdr:row>
      <xdr:rowOff>9207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189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160549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152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3704</xdr:rowOff>
    </xdr:from>
    <xdr:to>
      <xdr:col>15</xdr:col>
      <xdr:colOff>82550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0505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3704</xdr:rowOff>
    </xdr:from>
    <xdr:to>
      <xdr:col>11</xdr:col>
      <xdr:colOff>31750</xdr:colOff>
      <xdr:row>63</xdr:row>
      <xdr:rowOff>43921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0505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109749</xdr:rowOff>
    </xdr:from>
    <xdr:to>
      <xdr:col>19</xdr:col>
      <xdr:colOff>184150</xdr:colOff>
      <xdr:row>64</xdr:row>
      <xdr:rowOff>39899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24676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124354</xdr:rowOff>
    </xdr:from>
    <xdr:to>
      <xdr:col>11</xdr:col>
      <xdr:colOff>82550</xdr:colOff>
      <xdr:row>63</xdr:row>
      <xdr:rowOff>54504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39281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164571</xdr:rowOff>
    </xdr:from>
    <xdr:to>
      <xdr:col>7</xdr:col>
      <xdr:colOff>31750</xdr:colOff>
      <xdr:row>63</xdr:row>
      <xdr:rowOff>94721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104898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6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道内市町村平均より高くなっている要因は、主に人件費が要因となっている。これは当町の教育行政の基本が幼・小・中・高一貫教育にあり、町立幼稚園・町立高校の教職員人件費が含まれていることによ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72313</xdr:rowOff>
    </xdr:from>
    <xdr:to>
      <xdr:col>23</xdr:col>
      <xdr:colOff>133350</xdr:colOff>
      <xdr:row>82</xdr:row>
      <xdr:rowOff>87188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1213"/>
          <a:ext cx="8382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43216</xdr:rowOff>
    </xdr:from>
    <xdr:to>
      <xdr:col>19</xdr:col>
      <xdr:colOff>133350</xdr:colOff>
      <xdr:row>82</xdr:row>
      <xdr:rowOff>72313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211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19089</xdr:rowOff>
    </xdr:from>
    <xdr:to>
      <xdr:col>15</xdr:col>
      <xdr:colOff>82550</xdr:colOff>
      <xdr:row>82</xdr:row>
      <xdr:rowOff>43216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7989"/>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169698</xdr:rowOff>
    </xdr:from>
    <xdr:to>
      <xdr:col>11</xdr:col>
      <xdr:colOff>31750</xdr:colOff>
      <xdr:row>82</xdr:row>
      <xdr:rowOff>19089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5714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36388</xdr:rowOff>
    </xdr:from>
    <xdr:to>
      <xdr:col>23</xdr:col>
      <xdr:colOff>184150</xdr:colOff>
      <xdr:row>82</xdr:row>
      <xdr:rowOff>137988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52915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21513</xdr:rowOff>
    </xdr:from>
    <xdr:to>
      <xdr:col>19</xdr:col>
      <xdr:colOff>184150</xdr:colOff>
      <xdr:row>82</xdr:row>
      <xdr:rowOff>123113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133290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163866</xdr:rowOff>
    </xdr:from>
    <xdr:to>
      <xdr:col>15</xdr:col>
      <xdr:colOff>133350</xdr:colOff>
      <xdr:row>82</xdr:row>
      <xdr:rowOff>94016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104193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139739</xdr:rowOff>
    </xdr:from>
    <xdr:to>
      <xdr:col>11</xdr:col>
      <xdr:colOff>82550</xdr:colOff>
      <xdr:row>82</xdr:row>
      <xdr:rowOff>69889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80066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118898</xdr:rowOff>
    </xdr:from>
    <xdr:to>
      <xdr:col>7</xdr:col>
      <xdr:colOff>31750</xdr:colOff>
      <xdr:row>82</xdr:row>
      <xdr:rowOff>49048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33825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年度までは類似団体平均を下回っていたものの、平成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年度に昇格改善を実施してからは、類似団体平均とほぼ同率で推移してきたが上昇傾向にある。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56832</xdr:rowOff>
    </xdr:from>
    <xdr:to>
      <xdr:col>81</xdr:col>
      <xdr:colOff>44450</xdr:colOff>
      <xdr:row>87</xdr:row>
      <xdr:rowOff>147320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2982"/>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56832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066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9066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xdr:rowOff>
    </xdr:from>
    <xdr:to>
      <xdr:col>77</xdr:col>
      <xdr:colOff>95250</xdr:colOff>
      <xdr:row>87</xdr:row>
      <xdr:rowOff>107632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92409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事務事業の効率化、組織・機構の合理化を積極的に進め、退職者不補充により職員数の抑制に努めてきたが、取り組みに一定の目途がついたため、近年は職員数については横ばいとな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143074</xdr:rowOff>
    </xdr:from>
    <xdr:to>
      <xdr:col>81</xdr:col>
      <xdr:colOff>44450</xdr:colOff>
      <xdr:row>59</xdr:row>
      <xdr:rowOff>164102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58624"/>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143074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27945"/>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98606</xdr:rowOff>
    </xdr:from>
    <xdr:to>
      <xdr:col>72</xdr:col>
      <xdr:colOff>203200</xdr:colOff>
      <xdr:row>59</xdr:row>
      <xdr:rowOff>112395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1415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98606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8485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92274</xdr:rowOff>
    </xdr:from>
    <xdr:to>
      <xdr:col>77</xdr:col>
      <xdr:colOff>95250</xdr:colOff>
      <xdr:row>60</xdr:row>
      <xdr:rowOff>22424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32601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76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47806</xdr:rowOff>
    </xdr:from>
    <xdr:to>
      <xdr:col>68</xdr:col>
      <xdr:colOff>203200</xdr:colOff>
      <xdr:row>59</xdr:row>
      <xdr:rowOff>149406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159583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104883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年度決算において実質公債費比率が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％以上となったことから、平成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年度以降「公債費負担適正化計画」を策定し、実質公債費比率</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％を下回るための取り組みを継続し、平成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％となった。実質公債費比率が類似団体平均を上回っている理由としては、平成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年度に国の景気対策と相まって実施した大型建設事業（借入総額</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億円）により公債費全体の償還額が多額となっていることや、公共下水道事業会計・農業集落排水施設整備事業会計に対する公債費償還相当繰出金が多額となっていることが主な要因となっている。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3556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614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13208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36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13208</xdr:rowOff>
    </xdr:from>
    <xdr:to>
      <xdr:col>72</xdr:col>
      <xdr:colOff>203200</xdr:colOff>
      <xdr:row>43</xdr:row>
      <xdr:rowOff>51816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51816</xdr:rowOff>
    </xdr:from>
    <xdr:to>
      <xdr:col>68</xdr:col>
      <xdr:colOff>152400</xdr:colOff>
      <xdr:row>43</xdr:row>
      <xdr:rowOff>114554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4241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124206</xdr:rowOff>
    </xdr:from>
    <xdr:to>
      <xdr:col>81</xdr:col>
      <xdr:colOff>95250</xdr:colOff>
      <xdr:row>43</xdr:row>
      <xdr:rowOff>54356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96283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133858</xdr:rowOff>
    </xdr:from>
    <xdr:to>
      <xdr:col>73</xdr:col>
      <xdr:colOff>44450</xdr:colOff>
      <xdr:row>43</xdr:row>
      <xdr:rowOff>64008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48785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1016</xdr:rowOff>
    </xdr:from>
    <xdr:to>
      <xdr:col>68</xdr:col>
      <xdr:colOff>203200</xdr:colOff>
      <xdr:row>43</xdr:row>
      <xdr:rowOff>102616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87393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将来負担額について、一般会計をはじめ公共下水道事業特別会計及び農業集落排水施設整備事業特別会計の地方債現在高が減少傾向にあることにより減少している。　</a:t>
          </a:r>
        </a:p>
        <a:p>
          <a:r>
            <a:rPr kumimoji="1" lang="ja-JP" altLang="en-US" sz="1300">
              <a:latin typeface="ＭＳ Ｐゴシック" panose="020B0600070205080204" pitchFamily="50" charset="-128"/>
              <a:ea typeface="ＭＳ Ｐゴシック" panose="020B0600070205080204" pitchFamily="50" charset="-128"/>
            </a:rPr>
            <a:t>　今後も地方債残高は減少が見込まれるが、後世への負担を少しでも先送りしないよう、新規事業の実施等について優先順位等により計画的に実施し、財政の健全化を図る。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とほぼ同水準で推移している。なお、当町においては幼・小・中・高一貫教育に取り組んでおり、町立幼稚園・町立高校の教職員人件費が、他の類似団体と比べて増嵩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物件費に係る経常収支比率は類似団体平均を下回る形で推移していたが、平成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施設の維持管理に要する物件費等が増加したことから類似団体平均を上回った。物価上昇などにより、物件費の増加は今後も続くことが予想されることから、今後とも事務事業の見直しを進めるとともに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2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8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145288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扶助費に係る経常収支比率は類似団体平均を下回る形で推移している。扶助費については、従前から一定の水準を維持しているが今後も事業の適切な実施等により、現状維持していくことに努める。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139700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その他に係る経常収支比率は類似団体平均を下回る形で推移している。繰出金については、平成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年度をピークに減少傾向にあるが、これは公共下水道事業会計・農業集落排水施設整備事業会計における公債費が減少しているためである。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143002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45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493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140716</xdr:rowOff>
    </xdr:from>
    <xdr:to>
      <xdr:col>73</xdr:col>
      <xdr:colOff>180975</xdr:colOff>
      <xdr:row>55</xdr:row>
      <xdr:rowOff>19558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99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140716</xdr:rowOff>
    </xdr:from>
    <xdr:to>
      <xdr:col>69</xdr:col>
      <xdr:colOff>92075</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399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140208</xdr:rowOff>
    </xdr:from>
    <xdr:to>
      <xdr:col>74</xdr:col>
      <xdr:colOff>31750</xdr:colOff>
      <xdr:row>55</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80535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89916</xdr:rowOff>
    </xdr:from>
    <xdr:to>
      <xdr:col>69</xdr:col>
      <xdr:colOff>142875</xdr:colOff>
      <xdr:row>55</xdr:row>
      <xdr:rowOff>20066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30243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年度は授産施設整備事業等を実施したことなどにより、類似団体を上回っている数値になっているが平成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年度は産業振興支援対策事業予算等の減少などにより、類似団体を下回っている状況である。</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154432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534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公債費に係る経常収支比率は類似団体平均を上回る形で推移している。この要因は平成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年度にかけて借り入れした多額の起債に係る償還によるものと債務負担行為に基づく支出があることによる。今後も引き続いて、財政の健全化を図っていく。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92711</xdr:rowOff>
    </xdr:from>
    <xdr:to>
      <xdr:col>24</xdr:col>
      <xdr:colOff>25400</xdr:colOff>
      <xdr:row>78</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658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92711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16511</xdr:rowOff>
    </xdr:from>
    <xdr:to>
      <xdr:col>15</xdr:col>
      <xdr:colOff>98425</xdr:colOff>
      <xdr:row>78</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16511</xdr:rowOff>
    </xdr:from>
    <xdr:to>
      <xdr:col>11</xdr:col>
      <xdr:colOff>9525</xdr:colOff>
      <xdr:row>78</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9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41911</xdr:rowOff>
    </xdr:from>
    <xdr:to>
      <xdr:col>20</xdr:col>
      <xdr:colOff>38100</xdr:colOff>
      <xdr:row>78</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128288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137161</xdr:rowOff>
    </xdr:from>
    <xdr:to>
      <xdr:col>11</xdr:col>
      <xdr:colOff>60325</xdr:colOff>
      <xdr:row>78</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52088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公債費以外に係る経常収支比率は増加傾向にあるが、類似団体平均を下回る形で推移している。今後とも事務事業の見直しを進めるとともに、経常経費の削減に努める。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65278</xdr:rowOff>
    </xdr:from>
    <xdr:to>
      <xdr:col>82</xdr:col>
      <xdr:colOff>107950</xdr:colOff>
      <xdr:row>76</xdr:row>
      <xdr:rowOff>85852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954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21844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834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xdr:rowOff>
    </xdr:from>
    <xdr:to>
      <xdr:col>82</xdr:col>
      <xdr:colOff>158750</xdr:colOff>
      <xdr:row>76</xdr:row>
      <xdr:rowOff>116078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31005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7107</xdr:rowOff>
    </xdr:from>
    <xdr:to>
      <xdr:col>29</xdr:col>
      <xdr:colOff>127000</xdr:colOff>
      <xdr:row>18</xdr:row>
      <xdr:rowOff>8962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0832"/>
          <a:ext cx="647700" cy="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8962</xdr:rowOff>
    </xdr:from>
    <xdr:to>
      <xdr:col>26</xdr:col>
      <xdr:colOff>50800</xdr:colOff>
      <xdr:row>18</xdr:row>
      <xdr:rowOff>21286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2687"/>
          <a:ext cx="698500" cy="1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21286</xdr:rowOff>
    </xdr:from>
    <xdr:to>
      <xdr:col>22</xdr:col>
      <xdr:colOff>114300</xdr:colOff>
      <xdr:row>18</xdr:row>
      <xdr:rowOff>21389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5011"/>
          <a:ext cx="698500" cy="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21389</xdr:rowOff>
    </xdr:from>
    <xdr:to>
      <xdr:col>18</xdr:col>
      <xdr:colOff>177800</xdr:colOff>
      <xdr:row>18</xdr:row>
      <xdr:rowOff>48343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5114"/>
          <a:ext cx="698500" cy="2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127757</xdr:rowOff>
    </xdr:from>
    <xdr:to>
      <xdr:col>29</xdr:col>
      <xdr:colOff>177800</xdr:colOff>
      <xdr:row>18</xdr:row>
      <xdr:rowOff>57907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99834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129612</xdr:rowOff>
    </xdr:from>
    <xdr:to>
      <xdr:col>26</xdr:col>
      <xdr:colOff>101600</xdr:colOff>
      <xdr:row>18</xdr:row>
      <xdr:rowOff>59762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44539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141936</xdr:rowOff>
    </xdr:from>
    <xdr:to>
      <xdr:col>22</xdr:col>
      <xdr:colOff>165100</xdr:colOff>
      <xdr:row>18</xdr:row>
      <xdr:rowOff>72086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56863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142039</xdr:rowOff>
    </xdr:from>
    <xdr:to>
      <xdr:col>19</xdr:col>
      <xdr:colOff>38100</xdr:colOff>
      <xdr:row>18</xdr:row>
      <xdr:rowOff>72189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56966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168993</xdr:rowOff>
    </xdr:from>
    <xdr:to>
      <xdr:col>15</xdr:col>
      <xdr:colOff>101600</xdr:colOff>
      <xdr:row>18</xdr:row>
      <xdr:rowOff>99143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109320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0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98658</xdr:rowOff>
    </xdr:from>
    <xdr:to>
      <xdr:col>29</xdr:col>
      <xdr:colOff>127000</xdr:colOff>
      <xdr:row>35</xdr:row>
      <xdr:rowOff>114020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09008"/>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114020</xdr:rowOff>
    </xdr:from>
    <xdr:to>
      <xdr:col>26</xdr:col>
      <xdr:colOff>50800</xdr:colOff>
      <xdr:row>35</xdr:row>
      <xdr:rowOff>127429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4370"/>
          <a:ext cx="698500" cy="1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119008</xdr:rowOff>
    </xdr:from>
    <xdr:to>
      <xdr:col>22</xdr:col>
      <xdr:colOff>114300</xdr:colOff>
      <xdr:row>35</xdr:row>
      <xdr:rowOff>127429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29358"/>
          <a:ext cx="698500" cy="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106280</xdr:rowOff>
    </xdr:from>
    <xdr:to>
      <xdr:col>18</xdr:col>
      <xdr:colOff>177800</xdr:colOff>
      <xdr:row>35</xdr:row>
      <xdr:rowOff>119008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16630"/>
          <a:ext cx="698500" cy="1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280923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47858</xdr:rowOff>
    </xdr:from>
    <xdr:to>
      <xdr:col>29</xdr:col>
      <xdr:colOff>177800</xdr:colOff>
      <xdr:row>35</xdr:row>
      <xdr:rowOff>149458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5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235835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63220</xdr:rowOff>
    </xdr:from>
    <xdr:to>
      <xdr:col>26</xdr:col>
      <xdr:colOff>101600</xdr:colOff>
      <xdr:row>35</xdr:row>
      <xdr:rowOff>164820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174997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76629</xdr:rowOff>
    </xdr:from>
    <xdr:to>
      <xdr:col>22</xdr:col>
      <xdr:colOff>165100</xdr:colOff>
      <xdr:row>35</xdr:row>
      <xdr:rowOff>178229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8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188406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68208</xdr:rowOff>
    </xdr:from>
    <xdr:to>
      <xdr:col>19</xdr:col>
      <xdr:colOff>38100</xdr:colOff>
      <xdr:row>35</xdr:row>
      <xdr:rowOff>169808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7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179985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55480</xdr:rowOff>
    </xdr:from>
    <xdr:to>
      <xdr:col>15</xdr:col>
      <xdr:colOff>101600</xdr:colOff>
      <xdr:row>35</xdr:row>
      <xdr:rowOff>157080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6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167257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86201</xdr:rowOff>
    </xdr:from>
    <xdr:to>
      <xdr:col>24</xdr:col>
      <xdr:colOff>63500</xdr:colOff>
      <xdr:row>36</xdr:row>
      <xdr:rowOff>89913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8401"/>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89913</xdr:rowOff>
    </xdr:from>
    <xdr:to>
      <xdr:col>19</xdr:col>
      <xdr:colOff>177800</xdr:colOff>
      <xdr:row>36</xdr:row>
      <xdr:rowOff>97240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2113"/>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97240</xdr:rowOff>
    </xdr:from>
    <xdr:to>
      <xdr:col>15</xdr:col>
      <xdr:colOff>50800</xdr:colOff>
      <xdr:row>36</xdr:row>
      <xdr:rowOff>108951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9440"/>
          <a:ext cx="889000" cy="1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108951</xdr:rowOff>
    </xdr:from>
    <xdr:to>
      <xdr:col>10</xdr:col>
      <xdr:colOff>114300</xdr:colOff>
      <xdr:row>36</xdr:row>
      <xdr:rowOff>127285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1151"/>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35401</xdr:rowOff>
    </xdr:from>
    <xdr:to>
      <xdr:col>24</xdr:col>
      <xdr:colOff>114300</xdr:colOff>
      <xdr:row>36</xdr:row>
      <xdr:rowOff>137001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13828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39113</xdr:rowOff>
    </xdr:from>
    <xdr:to>
      <xdr:col>20</xdr:col>
      <xdr:colOff>38100</xdr:colOff>
      <xdr:row>36</xdr:row>
      <xdr:rowOff>140713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131840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0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46440</xdr:rowOff>
    </xdr:from>
    <xdr:to>
      <xdr:col>15</xdr:col>
      <xdr:colOff>101600</xdr:colOff>
      <xdr:row>36</xdr:row>
      <xdr:rowOff>148040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139167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1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58151</xdr:rowOff>
    </xdr:from>
    <xdr:to>
      <xdr:col>10</xdr:col>
      <xdr:colOff>165100</xdr:colOff>
      <xdr:row>36</xdr:row>
      <xdr:rowOff>159751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150878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2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76485</xdr:rowOff>
    </xdr:from>
    <xdr:to>
      <xdr:col>6</xdr:col>
      <xdr:colOff>38100</xdr:colOff>
      <xdr:row>37</xdr:row>
      <xdr:rowOff>6635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23162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02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2494</xdr:rowOff>
    </xdr:from>
    <xdr:to>
      <xdr:col>24</xdr:col>
      <xdr:colOff>63500</xdr:colOff>
      <xdr:row>58</xdr:row>
      <xdr:rowOff>25472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6594"/>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25472</xdr:rowOff>
    </xdr:from>
    <xdr:to>
      <xdr:col>19</xdr:col>
      <xdr:colOff>177800</xdr:colOff>
      <xdr:row>58</xdr:row>
      <xdr:rowOff>33131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6957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33131</xdr:rowOff>
    </xdr:from>
    <xdr:to>
      <xdr:col>15</xdr:col>
      <xdr:colOff>50800</xdr:colOff>
      <xdr:row>58</xdr:row>
      <xdr:rowOff>61362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7231"/>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61362</xdr:rowOff>
    </xdr:from>
    <xdr:to>
      <xdr:col>10</xdr:col>
      <xdr:colOff>114300</xdr:colOff>
      <xdr:row>58</xdr:row>
      <xdr:rowOff>78998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5462"/>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138681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123144</xdr:rowOff>
    </xdr:from>
    <xdr:to>
      <xdr:col>24</xdr:col>
      <xdr:colOff>114300</xdr:colOff>
      <xdr:row>58</xdr:row>
      <xdr:rowOff>53294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101571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146122</xdr:rowOff>
    </xdr:from>
    <xdr:to>
      <xdr:col>20</xdr:col>
      <xdr:colOff>38100</xdr:colOff>
      <xdr:row>58</xdr:row>
      <xdr:rowOff>76272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67399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1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153781</xdr:rowOff>
    </xdr:from>
    <xdr:to>
      <xdr:col>15</xdr:col>
      <xdr:colOff>101600</xdr:colOff>
      <xdr:row>58</xdr:row>
      <xdr:rowOff>83931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75058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10562</xdr:rowOff>
    </xdr:from>
    <xdr:to>
      <xdr:col>10</xdr:col>
      <xdr:colOff>165100</xdr:colOff>
      <xdr:row>58</xdr:row>
      <xdr:rowOff>112162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103289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28198</xdr:rowOff>
    </xdr:from>
    <xdr:to>
      <xdr:col>6</xdr:col>
      <xdr:colOff>38100</xdr:colOff>
      <xdr:row>58</xdr:row>
      <xdr:rowOff>129798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120925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161844</xdr:rowOff>
    </xdr:from>
    <xdr:to>
      <xdr:col>24</xdr:col>
      <xdr:colOff>63500</xdr:colOff>
      <xdr:row>78</xdr:row>
      <xdr:rowOff>8392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3494"/>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161844</xdr:rowOff>
    </xdr:from>
    <xdr:to>
      <xdr:col>19</xdr:col>
      <xdr:colOff>177800</xdr:colOff>
      <xdr:row>78</xdr:row>
      <xdr:rowOff>115377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3494"/>
          <a:ext cx="889000" cy="1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115377</xdr:rowOff>
    </xdr:from>
    <xdr:to>
      <xdr:col>15</xdr:col>
      <xdr:colOff>50800</xdr:colOff>
      <xdr:row>78</xdr:row>
      <xdr:rowOff>119171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8477"/>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119171</xdr:rowOff>
    </xdr:from>
    <xdr:to>
      <xdr:col>10</xdr:col>
      <xdr:colOff>114300</xdr:colOff>
      <xdr:row>78</xdr:row>
      <xdr:rowOff>126205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2271"/>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129042</xdr:rowOff>
    </xdr:from>
    <xdr:to>
      <xdr:col>24</xdr:col>
      <xdr:colOff>114300</xdr:colOff>
      <xdr:row>78</xdr:row>
      <xdr:rowOff>59192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151919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111044</xdr:rowOff>
    </xdr:from>
    <xdr:to>
      <xdr:col>20</xdr:col>
      <xdr:colOff>38100</xdr:colOff>
      <xdr:row>78</xdr:row>
      <xdr:rowOff>41194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57721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64577</xdr:rowOff>
    </xdr:from>
    <xdr:to>
      <xdr:col>15</xdr:col>
      <xdr:colOff>101600</xdr:colOff>
      <xdr:row>78</xdr:row>
      <xdr:rowOff>166177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157304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68371</xdr:rowOff>
    </xdr:from>
    <xdr:to>
      <xdr:col>10</xdr:col>
      <xdr:colOff>165100</xdr:colOff>
      <xdr:row>78</xdr:row>
      <xdr:rowOff>169971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161098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75405</xdr:rowOff>
    </xdr:from>
    <xdr:to>
      <xdr:col>6</xdr:col>
      <xdr:colOff>38100</xdr:colOff>
      <xdr:row>79</xdr:row>
      <xdr:rowOff>5555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168132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55175</xdr:rowOff>
    </xdr:from>
    <xdr:to>
      <xdr:col>24</xdr:col>
      <xdr:colOff>63500</xdr:colOff>
      <xdr:row>96</xdr:row>
      <xdr:rowOff>56538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14375"/>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56538</xdr:rowOff>
    </xdr:from>
    <xdr:to>
      <xdr:col>19</xdr:col>
      <xdr:colOff>177800</xdr:colOff>
      <xdr:row>96</xdr:row>
      <xdr:rowOff>65815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15738"/>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65815</xdr:rowOff>
    </xdr:from>
    <xdr:to>
      <xdr:col>15</xdr:col>
      <xdr:colOff>50800</xdr:colOff>
      <xdr:row>96</xdr:row>
      <xdr:rowOff>116182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25015"/>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90427</xdr:rowOff>
    </xdr:from>
    <xdr:to>
      <xdr:col>10</xdr:col>
      <xdr:colOff>114300</xdr:colOff>
      <xdr:row>96</xdr:row>
      <xdr:rowOff>116182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49627"/>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4375</xdr:rowOff>
    </xdr:from>
    <xdr:to>
      <xdr:col>24</xdr:col>
      <xdr:colOff>114300</xdr:colOff>
      <xdr:row>96</xdr:row>
      <xdr:rowOff>105975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154252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5738</xdr:rowOff>
    </xdr:from>
    <xdr:to>
      <xdr:col>20</xdr:col>
      <xdr:colOff>38100</xdr:colOff>
      <xdr:row>96</xdr:row>
      <xdr:rowOff>107338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98465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15015</xdr:rowOff>
    </xdr:from>
    <xdr:to>
      <xdr:col>15</xdr:col>
      <xdr:colOff>101600</xdr:colOff>
      <xdr:row>96</xdr:row>
      <xdr:rowOff>116615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65382</xdr:rowOff>
    </xdr:from>
    <xdr:to>
      <xdr:col>10</xdr:col>
      <xdr:colOff>165100</xdr:colOff>
      <xdr:row>96</xdr:row>
      <xdr:rowOff>166982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158109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39627</xdr:rowOff>
    </xdr:from>
    <xdr:to>
      <xdr:col>6</xdr:col>
      <xdr:colOff>38100</xdr:colOff>
      <xdr:row>96</xdr:row>
      <xdr:rowOff>141227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17649</xdr:rowOff>
    </xdr:from>
    <xdr:to>
      <xdr:col>55</xdr:col>
      <xdr:colOff>0</xdr:colOff>
      <xdr:row>37</xdr:row>
      <xdr:rowOff>139047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1299"/>
          <a:ext cx="838200" cy="1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17649</xdr:rowOff>
    </xdr:from>
    <xdr:to>
      <xdr:col>50</xdr:col>
      <xdr:colOff>114300</xdr:colOff>
      <xdr:row>37</xdr:row>
      <xdr:rowOff>103642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1299"/>
          <a:ext cx="889000" cy="8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103642</xdr:rowOff>
    </xdr:from>
    <xdr:to>
      <xdr:col>45</xdr:col>
      <xdr:colOff>177800</xdr:colOff>
      <xdr:row>37</xdr:row>
      <xdr:rowOff>120027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47292"/>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120027</xdr:rowOff>
    </xdr:from>
    <xdr:to>
      <xdr:col>41</xdr:col>
      <xdr:colOff>50800</xdr:colOff>
      <xdr:row>37</xdr:row>
      <xdr:rowOff>141893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3677"/>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88247</xdr:rowOff>
    </xdr:from>
    <xdr:to>
      <xdr:col>55</xdr:col>
      <xdr:colOff>50800</xdr:colOff>
      <xdr:row>38</xdr:row>
      <xdr:rowOff>18397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66674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138299</xdr:rowOff>
    </xdr:from>
    <xdr:to>
      <xdr:col>50</xdr:col>
      <xdr:colOff>165100</xdr:colOff>
      <xdr:row>37</xdr:row>
      <xdr:rowOff>68449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59576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0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52842</xdr:rowOff>
    </xdr:from>
    <xdr:to>
      <xdr:col>46</xdr:col>
      <xdr:colOff>38100</xdr:colOff>
      <xdr:row>37</xdr:row>
      <xdr:rowOff>154442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145570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69227</xdr:rowOff>
    </xdr:from>
    <xdr:to>
      <xdr:col>41</xdr:col>
      <xdr:colOff>101600</xdr:colOff>
      <xdr:row>37</xdr:row>
      <xdr:rowOff>170827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161954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91093</xdr:rowOff>
    </xdr:from>
    <xdr:to>
      <xdr:col>36</xdr:col>
      <xdr:colOff>165100</xdr:colOff>
      <xdr:row>38</xdr:row>
      <xdr:rowOff>21242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4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37770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2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44334</xdr:rowOff>
    </xdr:from>
    <xdr:to>
      <xdr:col>55</xdr:col>
      <xdr:colOff>0</xdr:colOff>
      <xdr:row>58</xdr:row>
      <xdr:rowOff>60386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8434"/>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44334</xdr:rowOff>
    </xdr:from>
    <xdr:to>
      <xdr:col>50</xdr:col>
      <xdr:colOff>114300</xdr:colOff>
      <xdr:row>58</xdr:row>
      <xdr:rowOff>47030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8434"/>
          <a:ext cx="8890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47030</xdr:rowOff>
    </xdr:from>
    <xdr:to>
      <xdr:col>45</xdr:col>
      <xdr:colOff>177800</xdr:colOff>
      <xdr:row>58</xdr:row>
      <xdr:rowOff>76535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1130"/>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1888</xdr:rowOff>
    </xdr:from>
    <xdr:to>
      <xdr:col>41</xdr:col>
      <xdr:colOff>50800</xdr:colOff>
      <xdr:row>58</xdr:row>
      <xdr:rowOff>76535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5988"/>
          <a:ext cx="889000" cy="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101309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9586</xdr:rowOff>
    </xdr:from>
    <xdr:to>
      <xdr:col>55</xdr:col>
      <xdr:colOff>50800</xdr:colOff>
      <xdr:row>58</xdr:row>
      <xdr:rowOff>111186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164984</xdr:rowOff>
    </xdr:from>
    <xdr:to>
      <xdr:col>50</xdr:col>
      <xdr:colOff>165100</xdr:colOff>
      <xdr:row>58</xdr:row>
      <xdr:rowOff>95134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86261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3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167680</xdr:rowOff>
    </xdr:from>
    <xdr:to>
      <xdr:col>46</xdr:col>
      <xdr:colOff>38100</xdr:colOff>
      <xdr:row>58</xdr:row>
      <xdr:rowOff>97830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88957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25735</xdr:rowOff>
    </xdr:from>
    <xdr:to>
      <xdr:col>41</xdr:col>
      <xdr:colOff>101600</xdr:colOff>
      <xdr:row>58</xdr:row>
      <xdr:rowOff>127335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118462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122538</xdr:rowOff>
    </xdr:from>
    <xdr:to>
      <xdr:col>36</xdr:col>
      <xdr:colOff>165100</xdr:colOff>
      <xdr:row>58</xdr:row>
      <xdr:rowOff>52688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69215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85866</xdr:rowOff>
    </xdr:from>
    <xdr:to>
      <xdr:col>55</xdr:col>
      <xdr:colOff>0</xdr:colOff>
      <xdr:row>78</xdr:row>
      <xdr:rowOff>144698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58966"/>
          <a:ext cx="838200" cy="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85866</xdr:rowOff>
    </xdr:from>
    <xdr:to>
      <xdr:col>50</xdr:col>
      <xdr:colOff>114300</xdr:colOff>
      <xdr:row>78</xdr:row>
      <xdr:rowOff>159500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8966"/>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130209</xdr:rowOff>
    </xdr:from>
    <xdr:to>
      <xdr:col>45</xdr:col>
      <xdr:colOff>177800</xdr:colOff>
      <xdr:row>78</xdr:row>
      <xdr:rowOff>159500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03309"/>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124464</xdr:rowOff>
    </xdr:from>
    <xdr:to>
      <xdr:col>41</xdr:col>
      <xdr:colOff>50800</xdr:colOff>
      <xdr:row>78</xdr:row>
      <xdr:rowOff>130209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26114"/>
          <a:ext cx="889000" cy="17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93898</xdr:rowOff>
    </xdr:from>
    <xdr:to>
      <xdr:col>55</xdr:col>
      <xdr:colOff>50800</xdr:colOff>
      <xdr:row>79</xdr:row>
      <xdr:rowOff>24048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35066</xdr:rowOff>
    </xdr:from>
    <xdr:to>
      <xdr:col>50</xdr:col>
      <xdr:colOff>165100</xdr:colOff>
      <xdr:row>78</xdr:row>
      <xdr:rowOff>136666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153193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108700</xdr:rowOff>
    </xdr:from>
    <xdr:to>
      <xdr:col>46</xdr:col>
      <xdr:colOff>38100</xdr:colOff>
      <xdr:row>79</xdr:row>
      <xdr:rowOff>38850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29977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79409</xdr:rowOff>
    </xdr:from>
    <xdr:to>
      <xdr:col>41</xdr:col>
      <xdr:colOff>101600</xdr:colOff>
      <xdr:row>79</xdr:row>
      <xdr:rowOff>9559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73664</xdr:rowOff>
    </xdr:from>
    <xdr:to>
      <xdr:col>36</xdr:col>
      <xdr:colOff>165100</xdr:colOff>
      <xdr:row>78</xdr:row>
      <xdr:rowOff>3814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20341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5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110274</xdr:rowOff>
    </xdr:from>
    <xdr:to>
      <xdr:col>55</xdr:col>
      <xdr:colOff>0</xdr:colOff>
      <xdr:row>98</xdr:row>
      <xdr:rowOff>111928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2374"/>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111928</xdr:rowOff>
    </xdr:from>
    <xdr:to>
      <xdr:col>50</xdr:col>
      <xdr:colOff>114300</xdr:colOff>
      <xdr:row>98</xdr:row>
      <xdr:rowOff>112964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4028"/>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112964</xdr:rowOff>
    </xdr:from>
    <xdr:to>
      <xdr:col>45</xdr:col>
      <xdr:colOff>177800</xdr:colOff>
      <xdr:row>98</xdr:row>
      <xdr:rowOff>125760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5064"/>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117153</xdr:rowOff>
    </xdr:from>
    <xdr:to>
      <xdr:col>41</xdr:col>
      <xdr:colOff>50800</xdr:colOff>
      <xdr:row>98</xdr:row>
      <xdr:rowOff>125760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9253"/>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59474</xdr:rowOff>
    </xdr:from>
    <xdr:to>
      <xdr:col>55</xdr:col>
      <xdr:colOff>50800</xdr:colOff>
      <xdr:row>98</xdr:row>
      <xdr:rowOff>161074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61128</xdr:rowOff>
    </xdr:from>
    <xdr:to>
      <xdr:col>50</xdr:col>
      <xdr:colOff>165100</xdr:colOff>
      <xdr:row>98</xdr:row>
      <xdr:rowOff>162728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153855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62164</xdr:rowOff>
    </xdr:from>
    <xdr:to>
      <xdr:col>46</xdr:col>
      <xdr:colOff>38100</xdr:colOff>
      <xdr:row>98</xdr:row>
      <xdr:rowOff>163764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154891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74960</xdr:rowOff>
    </xdr:from>
    <xdr:to>
      <xdr:col>41</xdr:col>
      <xdr:colOff>101600</xdr:colOff>
      <xdr:row>99</xdr:row>
      <xdr:rowOff>5110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167687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66353</xdr:rowOff>
    </xdr:from>
    <xdr:to>
      <xdr:col>36</xdr:col>
      <xdr:colOff>165100</xdr:colOff>
      <xdr:row>98</xdr:row>
      <xdr:rowOff>167953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169711</xdr:rowOff>
    </xdr:from>
    <xdr:to>
      <xdr:col>85</xdr:col>
      <xdr:colOff>127000</xdr:colOff>
      <xdr:row>39</xdr:row>
      <xdr:rowOff>31919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84811"/>
          <a:ext cx="8382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169711</xdr:rowOff>
    </xdr:from>
    <xdr:to>
      <xdr:col>81</xdr:col>
      <xdr:colOff>50800</xdr:colOff>
      <xdr:row>39</xdr:row>
      <xdr:rowOff>41825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4811"/>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6750</xdr:rowOff>
    </xdr:from>
    <xdr:to>
      <xdr:col>76</xdr:col>
      <xdr:colOff>114300</xdr:colOff>
      <xdr:row>39</xdr:row>
      <xdr:rowOff>41825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3300"/>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3300"/>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152569</xdr:rowOff>
    </xdr:from>
    <xdr:to>
      <xdr:col>85</xdr:col>
      <xdr:colOff>177800</xdr:colOff>
      <xdr:row>39</xdr:row>
      <xdr:rowOff>82719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118911</xdr:rowOff>
    </xdr:from>
    <xdr:to>
      <xdr:col>81</xdr:col>
      <xdr:colOff>101600</xdr:colOff>
      <xdr:row>39</xdr:row>
      <xdr:rowOff>49061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40188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162475</xdr:rowOff>
    </xdr:from>
    <xdr:to>
      <xdr:col>76</xdr:col>
      <xdr:colOff>165100</xdr:colOff>
      <xdr:row>39</xdr:row>
      <xdr:rowOff>92625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83752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127400</xdr:rowOff>
    </xdr:from>
    <xdr:to>
      <xdr:col>72</xdr:col>
      <xdr:colOff>38100</xdr:colOff>
      <xdr:row>39</xdr:row>
      <xdr:rowOff>57550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48677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49290</xdr:rowOff>
    </xdr:from>
    <xdr:to>
      <xdr:col>85</xdr:col>
      <xdr:colOff>127000</xdr:colOff>
      <xdr:row>77</xdr:row>
      <xdr:rowOff>71410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0940"/>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71410</xdr:rowOff>
    </xdr:from>
    <xdr:to>
      <xdr:col>81</xdr:col>
      <xdr:colOff>50800</xdr:colOff>
      <xdr:row>77</xdr:row>
      <xdr:rowOff>78854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306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78854</xdr:rowOff>
    </xdr:from>
    <xdr:to>
      <xdr:col>76</xdr:col>
      <xdr:colOff>114300</xdr:colOff>
      <xdr:row>77</xdr:row>
      <xdr:rowOff>93560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805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93560</xdr:rowOff>
    </xdr:from>
    <xdr:to>
      <xdr:col>71</xdr:col>
      <xdr:colOff>177800</xdr:colOff>
      <xdr:row>77</xdr:row>
      <xdr:rowOff>100050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5210"/>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169940</xdr:rowOff>
    </xdr:from>
    <xdr:to>
      <xdr:col>85</xdr:col>
      <xdr:colOff>177800</xdr:colOff>
      <xdr:row>77</xdr:row>
      <xdr:rowOff>100090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21367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20610</xdr:rowOff>
    </xdr:from>
    <xdr:to>
      <xdr:col>81</xdr:col>
      <xdr:colOff>101600</xdr:colOff>
      <xdr:row>77</xdr:row>
      <xdr:rowOff>122210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138737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28054</xdr:rowOff>
    </xdr:from>
    <xdr:to>
      <xdr:col>76</xdr:col>
      <xdr:colOff>165100</xdr:colOff>
      <xdr:row>77</xdr:row>
      <xdr:rowOff>129654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146181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0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42760</xdr:rowOff>
    </xdr:from>
    <xdr:to>
      <xdr:col>72</xdr:col>
      <xdr:colOff>38100</xdr:colOff>
      <xdr:row>77</xdr:row>
      <xdr:rowOff>144360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160887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49250</xdr:rowOff>
    </xdr:from>
    <xdr:to>
      <xdr:col>67</xdr:col>
      <xdr:colOff>101600</xdr:colOff>
      <xdr:row>77</xdr:row>
      <xdr:rowOff>150850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167377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81766</xdr:rowOff>
    </xdr:from>
    <xdr:to>
      <xdr:col>85</xdr:col>
      <xdr:colOff>127000</xdr:colOff>
      <xdr:row>99</xdr:row>
      <xdr:rowOff>86708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55316"/>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73692</xdr:rowOff>
    </xdr:from>
    <xdr:to>
      <xdr:col>81</xdr:col>
      <xdr:colOff>50800</xdr:colOff>
      <xdr:row>99</xdr:row>
      <xdr:rowOff>86708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47242"/>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7266</xdr:rowOff>
    </xdr:from>
    <xdr:to>
      <xdr:col>76</xdr:col>
      <xdr:colOff>114300</xdr:colOff>
      <xdr:row>99</xdr:row>
      <xdr:rowOff>73692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80816"/>
          <a:ext cx="889000" cy="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7266</xdr:rowOff>
    </xdr:from>
    <xdr:to>
      <xdr:col>71</xdr:col>
      <xdr:colOff>177800</xdr:colOff>
      <xdr:row>99</xdr:row>
      <xdr:rowOff>87344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0816"/>
          <a:ext cx="889000" cy="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30966</xdr:rowOff>
    </xdr:from>
    <xdr:to>
      <xdr:col>85</xdr:col>
      <xdr:colOff>177800</xdr:colOff>
      <xdr:row>99</xdr:row>
      <xdr:rowOff>132566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35908</xdr:rowOff>
    </xdr:from>
    <xdr:to>
      <xdr:col>81</xdr:col>
      <xdr:colOff>101600</xdr:colOff>
      <xdr:row>99</xdr:row>
      <xdr:rowOff>137508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128635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1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22892</xdr:rowOff>
    </xdr:from>
    <xdr:to>
      <xdr:col>76</xdr:col>
      <xdr:colOff>165100</xdr:colOff>
      <xdr:row>99</xdr:row>
      <xdr:rowOff>124492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115619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127916</xdr:rowOff>
    </xdr:from>
    <xdr:to>
      <xdr:col>72</xdr:col>
      <xdr:colOff>38100</xdr:colOff>
      <xdr:row>99</xdr:row>
      <xdr:rowOff>58066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36544</xdr:rowOff>
    </xdr:from>
    <xdr:to>
      <xdr:col>67</xdr:col>
      <xdr:colOff>101600</xdr:colOff>
      <xdr:row>99</xdr:row>
      <xdr:rowOff>138144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129271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20657</xdr:rowOff>
    </xdr:from>
    <xdr:to>
      <xdr:col>116</xdr:col>
      <xdr:colOff>63500</xdr:colOff>
      <xdr:row>59</xdr:row>
      <xdr:rowOff>21266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207"/>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20085</xdr:rowOff>
    </xdr:from>
    <xdr:to>
      <xdr:col>111</xdr:col>
      <xdr:colOff>177800</xdr:colOff>
      <xdr:row>59</xdr:row>
      <xdr:rowOff>20657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56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20085</xdr:rowOff>
    </xdr:from>
    <xdr:to>
      <xdr:col>107</xdr:col>
      <xdr:colOff>50800</xdr:colOff>
      <xdr:row>59</xdr:row>
      <xdr:rowOff>20371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563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13474</xdr:rowOff>
    </xdr:from>
    <xdr:to>
      <xdr:col>102</xdr:col>
      <xdr:colOff>114300</xdr:colOff>
      <xdr:row>59</xdr:row>
      <xdr:rowOff>20371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29024"/>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170470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141916</xdr:rowOff>
    </xdr:from>
    <xdr:to>
      <xdr:col>116</xdr:col>
      <xdr:colOff>114300</xdr:colOff>
      <xdr:row>59</xdr:row>
      <xdr:rowOff>72066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56843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141307</xdr:rowOff>
    </xdr:from>
    <xdr:to>
      <xdr:col>112</xdr:col>
      <xdr:colOff>38100</xdr:colOff>
      <xdr:row>59</xdr:row>
      <xdr:rowOff>71457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62584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140735</xdr:rowOff>
    </xdr:from>
    <xdr:to>
      <xdr:col>107</xdr:col>
      <xdr:colOff>101600</xdr:colOff>
      <xdr:row>59</xdr:row>
      <xdr:rowOff>70885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62012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141021</xdr:rowOff>
    </xdr:from>
    <xdr:to>
      <xdr:col>102</xdr:col>
      <xdr:colOff>165100</xdr:colOff>
      <xdr:row>59</xdr:row>
      <xdr:rowOff>71171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62298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134124</xdr:rowOff>
    </xdr:from>
    <xdr:to>
      <xdr:col>98</xdr:col>
      <xdr:colOff>38100</xdr:colOff>
      <xdr:row>59</xdr:row>
      <xdr:rowOff>64274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55401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89522</xdr:rowOff>
    </xdr:from>
    <xdr:to>
      <xdr:col>116</xdr:col>
      <xdr:colOff>63500</xdr:colOff>
      <xdr:row>76</xdr:row>
      <xdr:rowOff>112401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19722"/>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89522</xdr:rowOff>
    </xdr:from>
    <xdr:to>
      <xdr:col>111</xdr:col>
      <xdr:colOff>177800</xdr:colOff>
      <xdr:row>76</xdr:row>
      <xdr:rowOff>117508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19722"/>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117508</xdr:rowOff>
    </xdr:from>
    <xdr:to>
      <xdr:col>107</xdr:col>
      <xdr:colOff>50800</xdr:colOff>
      <xdr:row>76</xdr:row>
      <xdr:rowOff>149270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47708"/>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130437</xdr:rowOff>
    </xdr:from>
    <xdr:to>
      <xdr:col>102</xdr:col>
      <xdr:colOff>114300</xdr:colOff>
      <xdr:row>76</xdr:row>
      <xdr:rowOff>149270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60637"/>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61601</xdr:rowOff>
    </xdr:from>
    <xdr:to>
      <xdr:col>116</xdr:col>
      <xdr:colOff>114300</xdr:colOff>
      <xdr:row>76</xdr:row>
      <xdr:rowOff>163201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40028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38722</xdr:rowOff>
    </xdr:from>
    <xdr:to>
      <xdr:col>112</xdr:col>
      <xdr:colOff>38100</xdr:colOff>
      <xdr:row>76</xdr:row>
      <xdr:rowOff>140322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131449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66708</xdr:rowOff>
    </xdr:from>
    <xdr:to>
      <xdr:col>107</xdr:col>
      <xdr:colOff>101600</xdr:colOff>
      <xdr:row>76</xdr:row>
      <xdr:rowOff>168308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159435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98470</xdr:rowOff>
    </xdr:from>
    <xdr:to>
      <xdr:col>102</xdr:col>
      <xdr:colOff>165100</xdr:colOff>
      <xdr:row>77</xdr:row>
      <xdr:rowOff>28620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19747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79637</xdr:rowOff>
    </xdr:from>
    <xdr:to>
      <xdr:col>98</xdr:col>
      <xdr:colOff>38100</xdr:colOff>
      <xdr:row>77</xdr:row>
      <xdr:rowOff>9787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は、維持補修費、公債費において、類似団体内の平均を上回っている状況にある。今後も地方債残高は減少が見込まれるが、今後も公共施設の維持補修や新規事業の実施等については、優先順位等により計画的に実施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4,388
4,339
196.75
4,586,025
4,431,937
84,088
2,691,109
4,581,989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111792</xdr:rowOff>
    </xdr:from>
    <xdr:to>
      <xdr:col>24</xdr:col>
      <xdr:colOff>63500</xdr:colOff>
      <xdr:row>37</xdr:row>
      <xdr:rowOff>116231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5442"/>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116231</xdr:rowOff>
    </xdr:from>
    <xdr:to>
      <xdr:col>19</xdr:col>
      <xdr:colOff>177800</xdr:colOff>
      <xdr:row>37</xdr:row>
      <xdr:rowOff>126651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9881"/>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111316</xdr:rowOff>
    </xdr:from>
    <xdr:to>
      <xdr:col>15</xdr:col>
      <xdr:colOff>50800</xdr:colOff>
      <xdr:row>37</xdr:row>
      <xdr:rowOff>126651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4966"/>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111316</xdr:rowOff>
    </xdr:from>
    <xdr:to>
      <xdr:col>10</xdr:col>
      <xdr:colOff>114300</xdr:colOff>
      <xdr:row>37</xdr:row>
      <xdr:rowOff>140748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4966"/>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60992</xdr:rowOff>
    </xdr:from>
    <xdr:to>
      <xdr:col>24</xdr:col>
      <xdr:colOff>114300</xdr:colOff>
      <xdr:row>37</xdr:row>
      <xdr:rowOff>162592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39419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65431</xdr:rowOff>
    </xdr:from>
    <xdr:to>
      <xdr:col>20</xdr:col>
      <xdr:colOff>38100</xdr:colOff>
      <xdr:row>37</xdr:row>
      <xdr:rowOff>167030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158157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75851</xdr:rowOff>
    </xdr:from>
    <xdr:to>
      <xdr:col>15</xdr:col>
      <xdr:colOff>101600</xdr:colOff>
      <xdr:row>38</xdr:row>
      <xdr:rowOff>6001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168577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60516</xdr:rowOff>
    </xdr:from>
    <xdr:to>
      <xdr:col>10</xdr:col>
      <xdr:colOff>165100</xdr:colOff>
      <xdr:row>37</xdr:row>
      <xdr:rowOff>162116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153243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89948</xdr:rowOff>
    </xdr:from>
    <xdr:to>
      <xdr:col>6</xdr:col>
      <xdr:colOff>38100</xdr:colOff>
      <xdr:row>38</xdr:row>
      <xdr:rowOff>20098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36625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53798</xdr:rowOff>
    </xdr:from>
    <xdr:to>
      <xdr:col>24</xdr:col>
      <xdr:colOff>63500</xdr:colOff>
      <xdr:row>58</xdr:row>
      <xdr:rowOff>57986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7898"/>
          <a:ext cx="8382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53798</xdr:rowOff>
    </xdr:from>
    <xdr:to>
      <xdr:col>19</xdr:col>
      <xdr:colOff>177800</xdr:colOff>
      <xdr:row>58</xdr:row>
      <xdr:rowOff>61127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7898"/>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46868</xdr:rowOff>
    </xdr:from>
    <xdr:to>
      <xdr:col>15</xdr:col>
      <xdr:colOff>50800</xdr:colOff>
      <xdr:row>58</xdr:row>
      <xdr:rowOff>61127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0968"/>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46868</xdr:rowOff>
    </xdr:from>
    <xdr:to>
      <xdr:col>10</xdr:col>
      <xdr:colOff>114300</xdr:colOff>
      <xdr:row>58</xdr:row>
      <xdr:rowOff>50685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096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7186</xdr:rowOff>
    </xdr:from>
    <xdr:to>
      <xdr:col>24</xdr:col>
      <xdr:colOff>114300</xdr:colOff>
      <xdr:row>58</xdr:row>
      <xdr:rowOff>108786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2998</xdr:rowOff>
    </xdr:from>
    <xdr:to>
      <xdr:col>20</xdr:col>
      <xdr:colOff>38100</xdr:colOff>
      <xdr:row>58</xdr:row>
      <xdr:rowOff>104598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95725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10327</xdr:rowOff>
    </xdr:from>
    <xdr:to>
      <xdr:col>15</xdr:col>
      <xdr:colOff>101600</xdr:colOff>
      <xdr:row>58</xdr:row>
      <xdr:rowOff>111927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103054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167518</xdr:rowOff>
    </xdr:from>
    <xdr:to>
      <xdr:col>10</xdr:col>
      <xdr:colOff>165100</xdr:colOff>
      <xdr:row>58</xdr:row>
      <xdr:rowOff>97668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88795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171335</xdr:rowOff>
    </xdr:from>
    <xdr:to>
      <xdr:col>6</xdr:col>
      <xdr:colOff>38100</xdr:colOff>
      <xdr:row>58</xdr:row>
      <xdr:rowOff>101485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118012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139179</xdr:rowOff>
    </xdr:from>
    <xdr:to>
      <xdr:col>24</xdr:col>
      <xdr:colOff>63500</xdr:colOff>
      <xdr:row>78</xdr:row>
      <xdr:rowOff>41650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40829"/>
          <a:ext cx="8382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139179</xdr:rowOff>
    </xdr:from>
    <xdr:to>
      <xdr:col>19</xdr:col>
      <xdr:colOff>177800</xdr:colOff>
      <xdr:row>78</xdr:row>
      <xdr:rowOff>44963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0829"/>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44963</xdr:rowOff>
    </xdr:from>
    <xdr:to>
      <xdr:col>15</xdr:col>
      <xdr:colOff>50800</xdr:colOff>
      <xdr:row>78</xdr:row>
      <xdr:rowOff>67873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18063"/>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55795</xdr:rowOff>
    </xdr:from>
    <xdr:to>
      <xdr:col>10</xdr:col>
      <xdr:colOff>114300</xdr:colOff>
      <xdr:row>78</xdr:row>
      <xdr:rowOff>67873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2889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162300</xdr:rowOff>
    </xdr:from>
    <xdr:to>
      <xdr:col>24</xdr:col>
      <xdr:colOff>114300</xdr:colOff>
      <xdr:row>78</xdr:row>
      <xdr:rowOff>92450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77227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88379</xdr:rowOff>
    </xdr:from>
    <xdr:to>
      <xdr:col>20</xdr:col>
      <xdr:colOff>38100</xdr:colOff>
      <xdr:row>78</xdr:row>
      <xdr:rowOff>18529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165613</xdr:rowOff>
    </xdr:from>
    <xdr:to>
      <xdr:col>15</xdr:col>
      <xdr:colOff>101600</xdr:colOff>
      <xdr:row>78</xdr:row>
      <xdr:rowOff>95763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86890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17073</xdr:rowOff>
    </xdr:from>
    <xdr:to>
      <xdr:col>10</xdr:col>
      <xdr:colOff>165100</xdr:colOff>
      <xdr:row>78</xdr:row>
      <xdr:rowOff>118673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4995</xdr:rowOff>
    </xdr:from>
    <xdr:to>
      <xdr:col>6</xdr:col>
      <xdr:colOff>38100</xdr:colOff>
      <xdr:row>78</xdr:row>
      <xdr:rowOff>106595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23416</xdr:rowOff>
    </xdr:from>
    <xdr:to>
      <xdr:col>24</xdr:col>
      <xdr:colOff>63500</xdr:colOff>
      <xdr:row>98</xdr:row>
      <xdr:rowOff>24230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25516"/>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16239</xdr:rowOff>
    </xdr:from>
    <xdr:to>
      <xdr:col>19</xdr:col>
      <xdr:colOff>177800</xdr:colOff>
      <xdr:row>98</xdr:row>
      <xdr:rowOff>23416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18339"/>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14464</xdr:rowOff>
    </xdr:from>
    <xdr:to>
      <xdr:col>15</xdr:col>
      <xdr:colOff>50800</xdr:colOff>
      <xdr:row>98</xdr:row>
      <xdr:rowOff>16239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1656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14464</xdr:rowOff>
    </xdr:from>
    <xdr:to>
      <xdr:col>10</xdr:col>
      <xdr:colOff>114300</xdr:colOff>
      <xdr:row>98</xdr:row>
      <xdr:rowOff>23541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6564"/>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144880</xdr:rowOff>
    </xdr:from>
    <xdr:to>
      <xdr:col>24</xdr:col>
      <xdr:colOff>114300</xdr:colOff>
      <xdr:row>98</xdr:row>
      <xdr:rowOff>75030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59807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144066</xdr:rowOff>
    </xdr:from>
    <xdr:to>
      <xdr:col>20</xdr:col>
      <xdr:colOff>38100</xdr:colOff>
      <xdr:row>98</xdr:row>
      <xdr:rowOff>74216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65343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136889</xdr:rowOff>
    </xdr:from>
    <xdr:to>
      <xdr:col>15</xdr:col>
      <xdr:colOff>101600</xdr:colOff>
      <xdr:row>98</xdr:row>
      <xdr:rowOff>67039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58166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135114</xdr:rowOff>
    </xdr:from>
    <xdr:to>
      <xdr:col>10</xdr:col>
      <xdr:colOff>165100</xdr:colOff>
      <xdr:row>98</xdr:row>
      <xdr:rowOff>65264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144191</xdr:rowOff>
    </xdr:from>
    <xdr:to>
      <xdr:col>6</xdr:col>
      <xdr:colOff>38100</xdr:colOff>
      <xdr:row>98</xdr:row>
      <xdr:rowOff>74341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72971</xdr:rowOff>
    </xdr:from>
    <xdr:to>
      <xdr:col>55</xdr:col>
      <xdr:colOff>0</xdr:colOff>
      <xdr:row>39</xdr:row>
      <xdr:rowOff>95613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59521"/>
          <a:ext cx="8382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75365</xdr:rowOff>
    </xdr:from>
    <xdr:to>
      <xdr:col>50</xdr:col>
      <xdr:colOff>114300</xdr:colOff>
      <xdr:row>39</xdr:row>
      <xdr:rowOff>95613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61915"/>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60996</xdr:rowOff>
    </xdr:from>
    <xdr:to>
      <xdr:col>45</xdr:col>
      <xdr:colOff>177800</xdr:colOff>
      <xdr:row>39</xdr:row>
      <xdr:rowOff>75365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4754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60996</xdr:rowOff>
    </xdr:from>
    <xdr:to>
      <xdr:col>41</xdr:col>
      <xdr:colOff>50800</xdr:colOff>
      <xdr:row>39</xdr:row>
      <xdr:rowOff>61214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4754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46027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22171</xdr:rowOff>
    </xdr:from>
    <xdr:to>
      <xdr:col>55</xdr:col>
      <xdr:colOff>50800</xdr:colOff>
      <xdr:row>39</xdr:row>
      <xdr:rowOff>123771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44813</xdr:rowOff>
    </xdr:from>
    <xdr:to>
      <xdr:col>50</xdr:col>
      <xdr:colOff>165100</xdr:colOff>
      <xdr:row>39</xdr:row>
      <xdr:rowOff>146413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137540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24565</xdr:rowOff>
    </xdr:from>
    <xdr:to>
      <xdr:col>46</xdr:col>
      <xdr:colOff>38100</xdr:colOff>
      <xdr:row>39</xdr:row>
      <xdr:rowOff>126165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117292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10196</xdr:rowOff>
    </xdr:from>
    <xdr:to>
      <xdr:col>41</xdr:col>
      <xdr:colOff>101600</xdr:colOff>
      <xdr:row>39</xdr:row>
      <xdr:rowOff>111796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102923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10414</xdr:rowOff>
    </xdr:from>
    <xdr:to>
      <xdr:col>36</xdr:col>
      <xdr:colOff>165100</xdr:colOff>
      <xdr:row>39</xdr:row>
      <xdr:rowOff>112014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103141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8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159965</xdr:rowOff>
    </xdr:from>
    <xdr:to>
      <xdr:col>55</xdr:col>
      <xdr:colOff>0</xdr:colOff>
      <xdr:row>58</xdr:row>
      <xdr:rowOff>165885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04065"/>
          <a:ext cx="8382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125947</xdr:rowOff>
    </xdr:from>
    <xdr:to>
      <xdr:col>50</xdr:col>
      <xdr:colOff>114300</xdr:colOff>
      <xdr:row>58</xdr:row>
      <xdr:rowOff>165885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70047"/>
          <a:ext cx="8890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125947</xdr:rowOff>
    </xdr:from>
    <xdr:to>
      <xdr:col>45</xdr:col>
      <xdr:colOff>177800</xdr:colOff>
      <xdr:row>59</xdr:row>
      <xdr:rowOff>20765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70047"/>
          <a:ext cx="889000" cy="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10453</xdr:rowOff>
    </xdr:from>
    <xdr:to>
      <xdr:col>41</xdr:col>
      <xdr:colOff>50800</xdr:colOff>
      <xdr:row>59</xdr:row>
      <xdr:rowOff>20765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26003"/>
          <a:ext cx="8890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109165</xdr:rowOff>
    </xdr:from>
    <xdr:to>
      <xdr:col>55</xdr:col>
      <xdr:colOff>50800</xdr:colOff>
      <xdr:row>59</xdr:row>
      <xdr:rowOff>39315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24092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115085</xdr:rowOff>
    </xdr:from>
    <xdr:to>
      <xdr:col>50</xdr:col>
      <xdr:colOff>165100</xdr:colOff>
      <xdr:row>59</xdr:row>
      <xdr:rowOff>45235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36362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75147</xdr:rowOff>
    </xdr:from>
    <xdr:to>
      <xdr:col>46</xdr:col>
      <xdr:colOff>38100</xdr:colOff>
      <xdr:row>59</xdr:row>
      <xdr:rowOff>5297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167874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1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141415</xdr:rowOff>
    </xdr:from>
    <xdr:to>
      <xdr:col>41</xdr:col>
      <xdr:colOff>101600</xdr:colOff>
      <xdr:row>59</xdr:row>
      <xdr:rowOff>71565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62692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131103</xdr:rowOff>
    </xdr:from>
    <xdr:to>
      <xdr:col>36</xdr:col>
      <xdr:colOff>165100</xdr:colOff>
      <xdr:row>59</xdr:row>
      <xdr:rowOff>61253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52380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84987</xdr:rowOff>
    </xdr:from>
    <xdr:to>
      <xdr:col>55</xdr:col>
      <xdr:colOff>0</xdr:colOff>
      <xdr:row>78</xdr:row>
      <xdr:rowOff>93351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8087"/>
          <a:ext cx="8382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27422</xdr:rowOff>
    </xdr:from>
    <xdr:to>
      <xdr:col>50</xdr:col>
      <xdr:colOff>114300</xdr:colOff>
      <xdr:row>78</xdr:row>
      <xdr:rowOff>84987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00522"/>
          <a:ext cx="889000" cy="5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27422</xdr:rowOff>
    </xdr:from>
    <xdr:to>
      <xdr:col>45</xdr:col>
      <xdr:colOff>177800</xdr:colOff>
      <xdr:row>78</xdr:row>
      <xdr:rowOff>58531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00522"/>
          <a:ext cx="8890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58531</xdr:rowOff>
    </xdr:from>
    <xdr:to>
      <xdr:col>41</xdr:col>
      <xdr:colOff>50800</xdr:colOff>
      <xdr:row>78</xdr:row>
      <xdr:rowOff>96727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1631"/>
          <a:ext cx="889000" cy="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42551</xdr:rowOff>
    </xdr:from>
    <xdr:to>
      <xdr:col>55</xdr:col>
      <xdr:colOff>50800</xdr:colOff>
      <xdr:row>78</xdr:row>
      <xdr:rowOff>144151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128928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34187</xdr:rowOff>
    </xdr:from>
    <xdr:to>
      <xdr:col>50</xdr:col>
      <xdr:colOff>165100</xdr:colOff>
      <xdr:row>78</xdr:row>
      <xdr:rowOff>135787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148072</xdr:rowOff>
    </xdr:from>
    <xdr:to>
      <xdr:col>46</xdr:col>
      <xdr:colOff>38100</xdr:colOff>
      <xdr:row>78</xdr:row>
      <xdr:rowOff>78222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94749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7731</xdr:rowOff>
    </xdr:from>
    <xdr:to>
      <xdr:col>41</xdr:col>
      <xdr:colOff>101600</xdr:colOff>
      <xdr:row>78</xdr:row>
      <xdr:rowOff>109331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100458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45927</xdr:rowOff>
    </xdr:from>
    <xdr:to>
      <xdr:col>36</xdr:col>
      <xdr:colOff>165100</xdr:colOff>
      <xdr:row>78</xdr:row>
      <xdr:rowOff>147527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138654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142678</xdr:rowOff>
    </xdr:from>
    <xdr:to>
      <xdr:col>55</xdr:col>
      <xdr:colOff>0</xdr:colOff>
      <xdr:row>97</xdr:row>
      <xdr:rowOff>145365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73328"/>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145365</xdr:rowOff>
    </xdr:from>
    <xdr:to>
      <xdr:col>50</xdr:col>
      <xdr:colOff>114300</xdr:colOff>
      <xdr:row>97</xdr:row>
      <xdr:rowOff>153229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6015"/>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153229</xdr:rowOff>
    </xdr:from>
    <xdr:to>
      <xdr:col>45</xdr:col>
      <xdr:colOff>177800</xdr:colOff>
      <xdr:row>97</xdr:row>
      <xdr:rowOff>160274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83879"/>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158161</xdr:rowOff>
    </xdr:from>
    <xdr:to>
      <xdr:col>41</xdr:col>
      <xdr:colOff>50800</xdr:colOff>
      <xdr:row>97</xdr:row>
      <xdr:rowOff>160274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88811"/>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91878</xdr:rowOff>
    </xdr:from>
    <xdr:to>
      <xdr:col>55</xdr:col>
      <xdr:colOff>50800</xdr:colOff>
      <xdr:row>98</xdr:row>
      <xdr:rowOff>22028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94565</xdr:rowOff>
    </xdr:from>
    <xdr:to>
      <xdr:col>50</xdr:col>
      <xdr:colOff>165100</xdr:colOff>
      <xdr:row>98</xdr:row>
      <xdr:rowOff>24715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15842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102429</xdr:rowOff>
    </xdr:from>
    <xdr:to>
      <xdr:col>46</xdr:col>
      <xdr:colOff>38100</xdr:colOff>
      <xdr:row>98</xdr:row>
      <xdr:rowOff>32579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109474</xdr:rowOff>
    </xdr:from>
    <xdr:to>
      <xdr:col>41</xdr:col>
      <xdr:colOff>101600</xdr:colOff>
      <xdr:row>98</xdr:row>
      <xdr:rowOff>39624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107361</xdr:rowOff>
    </xdr:from>
    <xdr:to>
      <xdr:col>36</xdr:col>
      <xdr:colOff>165100</xdr:colOff>
      <xdr:row>98</xdr:row>
      <xdr:rowOff>37511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28638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74026</xdr:rowOff>
    </xdr:from>
    <xdr:to>
      <xdr:col>85</xdr:col>
      <xdr:colOff>127000</xdr:colOff>
      <xdr:row>38</xdr:row>
      <xdr:rowOff>108712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89126"/>
          <a:ext cx="8382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74026</xdr:rowOff>
    </xdr:from>
    <xdr:to>
      <xdr:col>81</xdr:col>
      <xdr:colOff>50800</xdr:colOff>
      <xdr:row>38</xdr:row>
      <xdr:rowOff>119433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9126"/>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54915</xdr:rowOff>
    </xdr:from>
    <xdr:to>
      <xdr:col>76</xdr:col>
      <xdr:colOff>114300</xdr:colOff>
      <xdr:row>38</xdr:row>
      <xdr:rowOff>119433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0015"/>
          <a:ext cx="8890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54915</xdr:rowOff>
    </xdr:from>
    <xdr:to>
      <xdr:col>71</xdr:col>
      <xdr:colOff>177800</xdr:colOff>
      <xdr:row>38</xdr:row>
      <xdr:rowOff>56062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0015"/>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157265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57912</xdr:rowOff>
    </xdr:from>
    <xdr:to>
      <xdr:col>85</xdr:col>
      <xdr:colOff>177800</xdr:colOff>
      <xdr:row>38</xdr:row>
      <xdr:rowOff>159512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36339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23226</xdr:rowOff>
    </xdr:from>
    <xdr:to>
      <xdr:col>81</xdr:col>
      <xdr:colOff>101600</xdr:colOff>
      <xdr:row>38</xdr:row>
      <xdr:rowOff>124826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141353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68633</xdr:rowOff>
    </xdr:from>
    <xdr:to>
      <xdr:col>76</xdr:col>
      <xdr:colOff>165100</xdr:colOff>
      <xdr:row>38</xdr:row>
      <xdr:rowOff>170233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161360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4115</xdr:rowOff>
    </xdr:from>
    <xdr:to>
      <xdr:col>72</xdr:col>
      <xdr:colOff>38100</xdr:colOff>
      <xdr:row>38</xdr:row>
      <xdr:rowOff>105715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122243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9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5262</xdr:rowOff>
    </xdr:from>
    <xdr:to>
      <xdr:col>67</xdr:col>
      <xdr:colOff>101600</xdr:colOff>
      <xdr:row>38</xdr:row>
      <xdr:rowOff>106862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123389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10065</xdr:rowOff>
    </xdr:from>
    <xdr:to>
      <xdr:col>85</xdr:col>
      <xdr:colOff>127000</xdr:colOff>
      <xdr:row>56</xdr:row>
      <xdr:rowOff>72634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11265"/>
          <a:ext cx="838200" cy="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10065</xdr:rowOff>
    </xdr:from>
    <xdr:to>
      <xdr:col>81</xdr:col>
      <xdr:colOff>50800</xdr:colOff>
      <xdr:row>56</xdr:row>
      <xdr:rowOff>110872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11265"/>
          <a:ext cx="889000" cy="10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108786</xdr:rowOff>
    </xdr:from>
    <xdr:to>
      <xdr:col>76</xdr:col>
      <xdr:colOff>114300</xdr:colOff>
      <xdr:row>56</xdr:row>
      <xdr:rowOff>110872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09986"/>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106436</xdr:rowOff>
    </xdr:from>
    <xdr:to>
      <xdr:col>71</xdr:col>
      <xdr:colOff>177800</xdr:colOff>
      <xdr:row>56</xdr:row>
      <xdr:rowOff>108786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536186"/>
          <a:ext cx="889000" cy="1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21834</xdr:rowOff>
    </xdr:from>
    <xdr:to>
      <xdr:col>85</xdr:col>
      <xdr:colOff>177800</xdr:colOff>
      <xdr:row>56</xdr:row>
      <xdr:rowOff>123434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44711</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7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130715</xdr:rowOff>
    </xdr:from>
    <xdr:to>
      <xdr:col>81</xdr:col>
      <xdr:colOff>101600</xdr:colOff>
      <xdr:row>56</xdr:row>
      <xdr:rowOff>60865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77392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3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60072</xdr:rowOff>
    </xdr:from>
    <xdr:to>
      <xdr:col>76</xdr:col>
      <xdr:colOff>165100</xdr:colOff>
      <xdr:row>56</xdr:row>
      <xdr:rowOff>161672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6749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3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57986</xdr:rowOff>
    </xdr:from>
    <xdr:to>
      <xdr:col>72</xdr:col>
      <xdr:colOff>38100</xdr:colOff>
      <xdr:row>56</xdr:row>
      <xdr:rowOff>159586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4663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3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55636</xdr:rowOff>
    </xdr:from>
    <xdr:to>
      <xdr:col>67</xdr:col>
      <xdr:colOff>101600</xdr:colOff>
      <xdr:row>55</xdr:row>
      <xdr:rowOff>157236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2313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2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169712</xdr:rowOff>
    </xdr:from>
    <xdr:to>
      <xdr:col>85</xdr:col>
      <xdr:colOff>127000</xdr:colOff>
      <xdr:row>79</xdr:row>
      <xdr:rowOff>31919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42812"/>
          <a:ext cx="8382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169712</xdr:rowOff>
    </xdr:from>
    <xdr:to>
      <xdr:col>81</xdr:col>
      <xdr:colOff>50800</xdr:colOff>
      <xdr:row>79</xdr:row>
      <xdr:rowOff>41825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42812"/>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6750</xdr:rowOff>
    </xdr:from>
    <xdr:to>
      <xdr:col>76</xdr:col>
      <xdr:colOff>114300</xdr:colOff>
      <xdr:row>79</xdr:row>
      <xdr:rowOff>41825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51300"/>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51300"/>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152569</xdr:rowOff>
    </xdr:from>
    <xdr:to>
      <xdr:col>85</xdr:col>
      <xdr:colOff>177800</xdr:colOff>
      <xdr:row>79</xdr:row>
      <xdr:rowOff>82719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118912</xdr:rowOff>
    </xdr:from>
    <xdr:to>
      <xdr:col>81</xdr:col>
      <xdr:colOff>101600</xdr:colOff>
      <xdr:row>79</xdr:row>
      <xdr:rowOff>49062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40189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162475</xdr:rowOff>
    </xdr:from>
    <xdr:to>
      <xdr:col>76</xdr:col>
      <xdr:colOff>165100</xdr:colOff>
      <xdr:row>79</xdr:row>
      <xdr:rowOff>92625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83752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127400</xdr:rowOff>
    </xdr:from>
    <xdr:to>
      <xdr:col>72</xdr:col>
      <xdr:colOff>38100</xdr:colOff>
      <xdr:row>79</xdr:row>
      <xdr:rowOff>57550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48677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49290</xdr:rowOff>
    </xdr:from>
    <xdr:to>
      <xdr:col>85</xdr:col>
      <xdr:colOff>127000</xdr:colOff>
      <xdr:row>97</xdr:row>
      <xdr:rowOff>71410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79940"/>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71410</xdr:rowOff>
    </xdr:from>
    <xdr:to>
      <xdr:col>81</xdr:col>
      <xdr:colOff>50800</xdr:colOff>
      <xdr:row>97</xdr:row>
      <xdr:rowOff>78854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206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78854</xdr:rowOff>
    </xdr:from>
    <xdr:to>
      <xdr:col>76</xdr:col>
      <xdr:colOff>114300</xdr:colOff>
      <xdr:row>97</xdr:row>
      <xdr:rowOff>93560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095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93560</xdr:rowOff>
    </xdr:from>
    <xdr:to>
      <xdr:col>71</xdr:col>
      <xdr:colOff>177800</xdr:colOff>
      <xdr:row>97</xdr:row>
      <xdr:rowOff>100050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24210"/>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169940</xdr:rowOff>
    </xdr:from>
    <xdr:to>
      <xdr:col>85</xdr:col>
      <xdr:colOff>177800</xdr:colOff>
      <xdr:row>97</xdr:row>
      <xdr:rowOff>100090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21367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20610</xdr:rowOff>
    </xdr:from>
    <xdr:to>
      <xdr:col>81</xdr:col>
      <xdr:colOff>101600</xdr:colOff>
      <xdr:row>97</xdr:row>
      <xdr:rowOff>122210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138737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2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28054</xdr:rowOff>
    </xdr:from>
    <xdr:to>
      <xdr:col>76</xdr:col>
      <xdr:colOff>165100</xdr:colOff>
      <xdr:row>97</xdr:row>
      <xdr:rowOff>129654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146181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42760</xdr:rowOff>
    </xdr:from>
    <xdr:to>
      <xdr:col>72</xdr:col>
      <xdr:colOff>38100</xdr:colOff>
      <xdr:row>97</xdr:row>
      <xdr:rowOff>144360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160887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4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49250</xdr:rowOff>
    </xdr:from>
    <xdr:to>
      <xdr:col>67</xdr:col>
      <xdr:colOff>101600</xdr:colOff>
      <xdr:row>97</xdr:row>
      <xdr:rowOff>150850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167377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目的別歳出決算における住民一人当たりのコストにおいては、類似団体の平均を上回っているものについては、教育費・公債費であるが、公債費については公債費負担適正化計画（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）の実効性の確保により地方債残高は減少傾向の状況にある。</a:t>
          </a:r>
        </a:p>
        <a:p>
          <a:r>
            <a:rPr kumimoji="1" lang="ja-JP" altLang="en-US" sz="1300">
              <a:latin typeface="ＭＳ Ｐゴシック" panose="020B0600070205080204" pitchFamily="50" charset="-128"/>
              <a:ea typeface="ＭＳ Ｐゴシック" panose="020B0600070205080204" pitchFamily="50" charset="-128"/>
            </a:rPr>
            <a:t>教育費においては、幼・小・中・高一貫教育の取組みによるものである。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年度以降赤字に転じており、財源不足を財政調整基金の取り崩しにより対応している状況にある。</a:t>
          </a:r>
        </a:p>
        <a:p>
          <a:r>
            <a:rPr kumimoji="1" lang="ja-JP" altLang="en-US" sz="1400">
              <a:latin typeface="ＭＳ ゴシック" pitchFamily="49" charset="-128"/>
              <a:ea typeface="ＭＳ ゴシック" pitchFamily="49" charset="-128"/>
            </a:rPr>
            <a:t>早急に実質単年度収支の黒字化を図るため、事務事業の見直し・統廃合など歳出の合理化等行財政改革を推進し、健全な行財政運営に努めていく。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連結実質黒字の約</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を占めている水道事業会計の実質黒字については、地元企業である北海道電力（株）知内発電所や水産加工会社が大口契約先となっていることもあり、旧来から安定な経営を続けていることから、大幅な黒字経営となっている。</a:t>
          </a:r>
        </a:p>
        <a:p>
          <a:r>
            <a:rPr kumimoji="1" lang="ja-JP" altLang="en-US" sz="1400">
              <a:latin typeface="ＭＳ ゴシック" pitchFamily="49" charset="-128"/>
              <a:ea typeface="ＭＳ ゴシック" pitchFamily="49" charset="-128"/>
            </a:rPr>
            <a:t>　また、公共下水道事業特別会計及び農業集落排水施設整備事業特別会計については、一般会計からの繰入金により、不足財源に対応していく考えであることから、当面の間、実質赤字となる状況は想定していない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331_&#30693;&#208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row>
        <row r="75">
          <cell r="BP75">
            <v>15.4</v>
          </cell>
          <cell r="BX75">
            <v>14.1</v>
          </cell>
          <cell r="CF75">
            <v>13.3</v>
          </cell>
          <cell r="CN75">
            <v>12.8</v>
          </cell>
          <cell r="CV75">
            <v>13.1</v>
          </cell>
        </row>
        <row r="77">
          <cell r="AN77" t="str">
            <v>類似団体内平均値</v>
          </cell>
          <cell r="BP77">
            <v>0</v>
          </cell>
          <cell r="BX77">
            <v>0</v>
          </cell>
          <cell r="CF77">
            <v>0</v>
          </cell>
          <cell r="CN77">
            <v>0</v>
          </cell>
          <cell r="CV77">
            <v>0</v>
          </cell>
        </row>
        <row r="79">
          <cell r="BP79">
            <v>9.1</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AM18" sqref="AM18:AT1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4586025</v>
      </c>
      <c r="BO4" s="461"/>
      <c r="BP4" s="461"/>
      <c r="BQ4" s="461"/>
      <c r="BR4" s="461"/>
      <c r="BS4" s="461"/>
      <c r="BT4" s="461"/>
      <c r="BU4" s="462"/>
      <c r="BV4" s="460">
        <v>5000853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3.1</v>
      </c>
      <c r="CU4" s="642"/>
      <c r="CV4" s="642"/>
      <c r="CW4" s="642"/>
      <c r="CX4" s="642"/>
      <c r="CY4" s="642"/>
      <c r="CZ4" s="642"/>
      <c r="DA4" s="643"/>
      <c r="DB4" s="641">
        <v>2.6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4431937</v>
      </c>
      <c r="BO5" s="466"/>
      <c r="BP5" s="466"/>
      <c r="BQ5" s="466"/>
      <c r="BR5" s="466"/>
      <c r="BS5" s="466"/>
      <c r="BT5" s="466"/>
      <c r="BU5" s="467"/>
      <c r="BV5" s="465">
        <v>4891590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89.3</v>
      </c>
      <c r="CU5" s="436"/>
      <c r="CV5" s="436"/>
      <c r="CW5" s="436"/>
      <c r="CX5" s="436"/>
      <c r="CY5" s="436"/>
      <c r="CZ5" s="436"/>
      <c r="DA5" s="437"/>
      <c r="DB5" s="435">
        <v>88.3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154088</v>
      </c>
      <c r="BO6" s="466"/>
      <c r="BP6" s="466"/>
      <c r="BQ6" s="466"/>
      <c r="BR6" s="466"/>
      <c r="BS6" s="466"/>
      <c r="BT6" s="466"/>
      <c r="BU6" s="467"/>
      <c r="BV6" s="465">
        <v>109263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93.1</v>
      </c>
      <c r="CU6" s="616"/>
      <c r="CV6" s="616"/>
      <c r="CW6" s="616"/>
      <c r="CX6" s="616"/>
      <c r="CY6" s="616"/>
      <c r="CZ6" s="616"/>
      <c r="DA6" s="617"/>
      <c r="DB6" s="615">
        <v>92.1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70000</v>
      </c>
      <c r="BO7" s="466"/>
      <c r="BP7" s="466"/>
      <c r="BQ7" s="466"/>
      <c r="BR7" s="466"/>
      <c r="BS7" s="466"/>
      <c r="BT7" s="466"/>
      <c r="BU7" s="467"/>
      <c r="BV7" s="465">
        <v>39000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2691109</v>
      </c>
      <c r="CU7" s="466"/>
      <c r="CV7" s="466"/>
      <c r="CW7" s="466"/>
      <c r="CX7" s="466"/>
      <c r="CY7" s="466"/>
      <c r="CZ7" s="466"/>
      <c r="DA7" s="467"/>
      <c r="DB7" s="465">
        <v>2742587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84088</v>
      </c>
      <c r="BO8" s="466"/>
      <c r="BP8" s="466"/>
      <c r="BQ8" s="466"/>
      <c r="BR8" s="466"/>
      <c r="BS8" s="466"/>
      <c r="BT8" s="466"/>
      <c r="BU8" s="467"/>
      <c r="BV8" s="465">
        <v>70263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4653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13825</v>
      </c>
      <c r="BO9" s="466"/>
      <c r="BP9" s="466"/>
      <c r="BQ9" s="466"/>
      <c r="BR9" s="466"/>
      <c r="BS9" s="466"/>
      <c r="BT9" s="466"/>
      <c r="BU9" s="467"/>
      <c r="BV9" s="465">
        <v>15640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22.9</v>
      </c>
      <c r="CU9" s="436"/>
      <c r="CV9" s="436"/>
      <c r="CW9" s="436"/>
      <c r="CX9" s="436"/>
      <c r="CY9" s="436"/>
      <c r="CZ9" s="436"/>
      <c r="DA9" s="437"/>
      <c r="DB9" s="435">
        <v>22.2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5074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35298</v>
      </c>
      <c r="BO10" s="466"/>
      <c r="BP10" s="466"/>
      <c r="BQ10" s="466"/>
      <c r="BR10" s="466"/>
      <c r="BS10" s="466"/>
      <c r="BT10" s="466"/>
      <c r="BU10" s="467"/>
      <c r="BV10" s="465">
        <v>27498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4388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76000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4339</v>
      </c>
      <c r="S13" s="569"/>
      <c r="T13" s="569"/>
      <c r="U13" s="569"/>
      <c r="V13" s="570"/>
      <c r="W13" s="556" t="s">
        <v>138</v>
      </c>
      <c r="X13" s="478"/>
      <c r="Y13" s="478"/>
      <c r="Z13" s="478"/>
      <c r="AA13" s="478"/>
      <c r="AB13" s="479"/>
      <c r="AC13" s="441">
        <v>636</v>
      </c>
      <c r="AD13" s="442"/>
      <c r="AE13" s="442"/>
      <c r="AF13" s="442"/>
      <c r="AG13" s="443"/>
      <c r="AH13" s="441">
        <v>674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-100877</v>
      </c>
      <c r="BO13" s="466"/>
      <c r="BP13" s="466"/>
      <c r="BQ13" s="466"/>
      <c r="BR13" s="466"/>
      <c r="BS13" s="466"/>
      <c r="BT13" s="466"/>
      <c r="BU13" s="467"/>
      <c r="BV13" s="465">
        <v>-32862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13.1</v>
      </c>
      <c r="CU13" s="436"/>
      <c r="CV13" s="436"/>
      <c r="CW13" s="436"/>
      <c r="CX13" s="436"/>
      <c r="CY13" s="436"/>
      <c r="CZ13" s="436"/>
      <c r="DA13" s="437"/>
      <c r="DB13" s="435">
        <v>12.8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4475</v>
      </c>
      <c r="S14" s="569"/>
      <c r="T14" s="569"/>
      <c r="U14" s="569"/>
      <c r="V14" s="570"/>
      <c r="W14" s="571"/>
      <c r="X14" s="481"/>
      <c r="Y14" s="481"/>
      <c r="Z14" s="481"/>
      <c r="AA14" s="481"/>
      <c r="AB14" s="482"/>
      <c r="AC14" s="561">
        <v>26.3</v>
      </c>
      <c r="AD14" s="562"/>
      <c r="AE14" s="562"/>
      <c r="AF14" s="562"/>
      <c r="AG14" s="563"/>
      <c r="AH14" s="561">
        <v>27.2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4444</v>
      </c>
      <c r="S15" s="569"/>
      <c r="T15" s="569"/>
      <c r="U15" s="569"/>
      <c r="V15" s="570"/>
      <c r="W15" s="556" t="s">
        <v>148</v>
      </c>
      <c r="X15" s="478"/>
      <c r="Y15" s="478"/>
      <c r="Z15" s="478"/>
      <c r="AA15" s="478"/>
      <c r="AB15" s="479"/>
      <c r="AC15" s="441">
        <v>698</v>
      </c>
      <c r="AD15" s="442"/>
      <c r="AE15" s="442"/>
      <c r="AF15" s="442"/>
      <c r="AG15" s="443"/>
      <c r="AH15" s="441">
        <v>705</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672773</v>
      </c>
      <c r="BO15" s="461"/>
      <c r="BP15" s="461"/>
      <c r="BQ15" s="461"/>
      <c r="BR15" s="461"/>
      <c r="BS15" s="461"/>
      <c r="BT15" s="461"/>
      <c r="BU15" s="462"/>
      <c r="BV15" s="460">
        <v>670711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28.8</v>
      </c>
      <c r="AD16" s="562"/>
      <c r="AE16" s="562"/>
      <c r="AF16" s="562"/>
      <c r="AG16" s="563"/>
      <c r="AH16" s="561">
        <v>28.5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2394696</v>
      </c>
      <c r="BO16" s="466"/>
      <c r="BP16" s="466"/>
      <c r="BQ16" s="466"/>
      <c r="BR16" s="466"/>
      <c r="BS16" s="466"/>
      <c r="BT16" s="466"/>
      <c r="BU16" s="467"/>
      <c r="BV16" s="465">
        <v>2441578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1088</v>
      </c>
      <c r="AD17" s="442"/>
      <c r="AE17" s="442"/>
      <c r="AF17" s="442"/>
      <c r="AG17" s="443"/>
      <c r="AH17" s="441">
        <v>1098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858290</v>
      </c>
      <c r="BO17" s="466"/>
      <c r="BP17" s="466"/>
      <c r="BQ17" s="466"/>
      <c r="BR17" s="466"/>
      <c r="BS17" s="466"/>
      <c r="BT17" s="466"/>
      <c r="BU17" s="467"/>
      <c r="BV17" s="465">
        <v>860203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196.75</v>
      </c>
      <c r="M18" s="530"/>
      <c r="N18" s="530"/>
      <c r="O18" s="530"/>
      <c r="P18" s="530"/>
      <c r="Q18" s="530"/>
      <c r="R18" s="531"/>
      <c r="S18" s="531"/>
      <c r="T18" s="531"/>
      <c r="U18" s="531"/>
      <c r="V18" s="532"/>
      <c r="W18" s="546"/>
      <c r="X18" s="547"/>
      <c r="Y18" s="547"/>
      <c r="Z18" s="547"/>
      <c r="AA18" s="547"/>
      <c r="AB18" s="557"/>
      <c r="AC18" s="429">
        <v>44.9</v>
      </c>
      <c r="AD18" s="430"/>
      <c r="AE18" s="430"/>
      <c r="AF18" s="430"/>
      <c r="AG18" s="533"/>
      <c r="AH18" s="429">
        <v>44.3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2434122</v>
      </c>
      <c r="BO18" s="466"/>
      <c r="BP18" s="466"/>
      <c r="BQ18" s="466"/>
      <c r="BR18" s="466"/>
      <c r="BS18" s="466"/>
      <c r="BT18" s="466"/>
      <c r="BU18" s="467"/>
      <c r="BV18" s="465">
        <v>2436002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3222214</v>
      </c>
      <c r="BO19" s="466"/>
      <c r="BP19" s="466"/>
      <c r="BQ19" s="466"/>
      <c r="BR19" s="466"/>
      <c r="BS19" s="466"/>
      <c r="BT19" s="466"/>
      <c r="BU19" s="467"/>
      <c r="BV19" s="465">
        <v>3121197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2003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4581989</v>
      </c>
      <c r="BO23" s="466"/>
      <c r="BP23" s="466"/>
      <c r="BQ23" s="466"/>
      <c r="BR23" s="466"/>
      <c r="BS23" s="466"/>
      <c r="BT23" s="466"/>
      <c r="BU23" s="467"/>
      <c r="BV23" s="465">
        <v>4857217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7000</v>
      </c>
      <c r="R24" s="442"/>
      <c r="S24" s="442"/>
      <c r="T24" s="442"/>
      <c r="U24" s="442"/>
      <c r="V24" s="443"/>
      <c r="W24" s="507"/>
      <c r="X24" s="498"/>
      <c r="Y24" s="499"/>
      <c r="Z24" s="438" t="s">
        <v>172</v>
      </c>
      <c r="AA24" s="439"/>
      <c r="AB24" s="439"/>
      <c r="AC24" s="439"/>
      <c r="AD24" s="439"/>
      <c r="AE24" s="439"/>
      <c r="AF24" s="439"/>
      <c r="AG24" s="440"/>
      <c r="AH24" s="441">
        <v>61</v>
      </c>
      <c r="AI24" s="442"/>
      <c r="AJ24" s="442"/>
      <c r="AK24" s="442"/>
      <c r="AL24" s="443"/>
      <c r="AM24" s="441">
        <v>164334</v>
      </c>
      <c r="AN24" s="442"/>
      <c r="AO24" s="442"/>
      <c r="AP24" s="442"/>
      <c r="AQ24" s="442"/>
      <c r="AR24" s="443"/>
      <c r="AS24" s="441">
        <v>2694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2861100</v>
      </c>
      <c r="BO24" s="466"/>
      <c r="BP24" s="466"/>
      <c r="BQ24" s="466"/>
      <c r="BR24" s="466"/>
      <c r="BS24" s="466"/>
      <c r="BT24" s="466"/>
      <c r="BU24" s="467"/>
      <c r="BV24" s="465">
        <v>3035272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6000</v>
      </c>
      <c r="R25" s="442"/>
      <c r="S25" s="442"/>
      <c r="T25" s="442"/>
      <c r="U25" s="442"/>
      <c r="V25" s="443"/>
      <c r="W25" s="507"/>
      <c r="X25" s="498"/>
      <c r="Y25" s="499"/>
      <c r="Z25" s="438" t="s">
        <v>175</v>
      </c>
      <c r="AA25" s="439"/>
      <c r="AB25" s="439"/>
      <c r="AC25" s="439"/>
      <c r="AD25" s="439"/>
      <c r="AE25" s="439"/>
      <c r="AF25" s="439"/>
      <c r="AG25" s="440"/>
      <c r="AH25" s="441" t="s">
        <v>145</v>
      </c>
      <c r="AI25" s="442"/>
      <c r="AJ25" s="442"/>
      <c r="AK25" s="442"/>
      <c r="AL25" s="443"/>
      <c r="AM25" s="441" t="s">
        <v>128</v>
      </c>
      <c r="AN25" s="442"/>
      <c r="AO25" s="442"/>
      <c r="AP25" s="442"/>
      <c r="AQ25" s="442"/>
      <c r="AR25" s="443"/>
      <c r="AS25" s="441" t="s">
        <v>128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602650</v>
      </c>
      <c r="BO25" s="461"/>
      <c r="BP25" s="461"/>
      <c r="BQ25" s="461"/>
      <c r="BR25" s="461"/>
      <c r="BS25" s="461"/>
      <c r="BT25" s="461"/>
      <c r="BU25" s="462"/>
      <c r="BV25" s="460">
        <v>21535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5600</v>
      </c>
      <c r="R26" s="442"/>
      <c r="S26" s="442"/>
      <c r="T26" s="442"/>
      <c r="U26" s="442"/>
      <c r="V26" s="443"/>
      <c r="W26" s="507"/>
      <c r="X26" s="498"/>
      <c r="Y26" s="499"/>
      <c r="Z26" s="438" t="s">
        <v>178</v>
      </c>
      <c r="AA26" s="520"/>
      <c r="AB26" s="520"/>
      <c r="AC26" s="520"/>
      <c r="AD26" s="520"/>
      <c r="AE26" s="520"/>
      <c r="AF26" s="520"/>
      <c r="AG26" s="521"/>
      <c r="AH26" s="441" t="s">
        <v>145</v>
      </c>
      <c r="AI26" s="442"/>
      <c r="AJ26" s="442"/>
      <c r="AK26" s="442"/>
      <c r="AL26" s="443"/>
      <c r="AM26" s="441" t="s">
        <v>179</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2550</v>
      </c>
      <c r="R27" s="442"/>
      <c r="S27" s="442"/>
      <c r="T27" s="442"/>
      <c r="U27" s="442"/>
      <c r="V27" s="443"/>
      <c r="W27" s="507"/>
      <c r="X27" s="498"/>
      <c r="Y27" s="499"/>
      <c r="Z27" s="438" t="s">
        <v>183</v>
      </c>
      <c r="AA27" s="439"/>
      <c r="AB27" s="439"/>
      <c r="AC27" s="439"/>
      <c r="AD27" s="439"/>
      <c r="AE27" s="439"/>
      <c r="AF27" s="439"/>
      <c r="AG27" s="440"/>
      <c r="AH27" s="441">
        <v>27</v>
      </c>
      <c r="AI27" s="442"/>
      <c r="AJ27" s="442"/>
      <c r="AK27" s="442"/>
      <c r="AL27" s="443"/>
      <c r="AM27" s="441">
        <v>87944</v>
      </c>
      <c r="AN27" s="442"/>
      <c r="AO27" s="442"/>
      <c r="AP27" s="442"/>
      <c r="AQ27" s="442"/>
      <c r="AR27" s="443"/>
      <c r="AS27" s="441">
        <v>3257</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145</v>
      </c>
      <c r="BO27" s="469"/>
      <c r="BP27" s="469"/>
      <c r="BQ27" s="469"/>
      <c r="BR27" s="469"/>
      <c r="BS27" s="469"/>
      <c r="BT27" s="469"/>
      <c r="BU27" s="470"/>
      <c r="BV27" s="468" t="s">
        <v>145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2000</v>
      </c>
      <c r="R28" s="442"/>
      <c r="S28" s="442"/>
      <c r="T28" s="442"/>
      <c r="U28" s="442"/>
      <c r="V28" s="443"/>
      <c r="W28" s="507"/>
      <c r="X28" s="498"/>
      <c r="Y28" s="499"/>
      <c r="Z28" s="438" t="s">
        <v>186</v>
      </c>
      <c r="AA28" s="439"/>
      <c r="AB28" s="439"/>
      <c r="AC28" s="439"/>
      <c r="AD28" s="439"/>
      <c r="AE28" s="439"/>
      <c r="AF28" s="439"/>
      <c r="AG28" s="440"/>
      <c r="AH28" s="441" t="s">
        <v>128</v>
      </c>
      <c r="AI28" s="442"/>
      <c r="AJ28" s="442"/>
      <c r="AK28" s="442"/>
      <c r="AL28" s="443"/>
      <c r="AM28" s="441" t="s">
        <v>180</v>
      </c>
      <c r="AN28" s="442"/>
      <c r="AO28" s="442"/>
      <c r="AP28" s="442"/>
      <c r="AQ28" s="442"/>
      <c r="AR28" s="443"/>
      <c r="AS28" s="441" t="s">
        <v>136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183104</v>
      </c>
      <c r="BO28" s="461"/>
      <c r="BP28" s="461"/>
      <c r="BQ28" s="461"/>
      <c r="BR28" s="461"/>
      <c r="BS28" s="461"/>
      <c r="BT28" s="461"/>
      <c r="BU28" s="462"/>
      <c r="BV28" s="460">
        <v>297806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8</v>
      </c>
      <c r="M29" s="442"/>
      <c r="N29" s="442"/>
      <c r="O29" s="442"/>
      <c r="P29" s="443"/>
      <c r="Q29" s="441">
        <v>1700</v>
      </c>
      <c r="R29" s="442"/>
      <c r="S29" s="442"/>
      <c r="T29" s="442"/>
      <c r="U29" s="442"/>
      <c r="V29" s="443"/>
      <c r="W29" s="508"/>
      <c r="X29" s="509"/>
      <c r="Y29" s="510"/>
      <c r="Z29" s="438" t="s">
        <v>189</v>
      </c>
      <c r="AA29" s="439"/>
      <c r="AB29" s="439"/>
      <c r="AC29" s="439"/>
      <c r="AD29" s="439"/>
      <c r="AE29" s="439"/>
      <c r="AF29" s="439"/>
      <c r="AG29" s="440"/>
      <c r="AH29" s="441">
        <v>88</v>
      </c>
      <c r="AI29" s="442"/>
      <c r="AJ29" s="442"/>
      <c r="AK29" s="442"/>
      <c r="AL29" s="443"/>
      <c r="AM29" s="441">
        <v>252278</v>
      </c>
      <c r="AN29" s="442"/>
      <c r="AO29" s="442"/>
      <c r="AP29" s="442"/>
      <c r="AQ29" s="442"/>
      <c r="AR29" s="443"/>
      <c r="AS29" s="441">
        <v>2867</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190380</v>
      </c>
      <c r="BO29" s="466"/>
      <c r="BP29" s="466"/>
      <c r="BQ29" s="466"/>
      <c r="BR29" s="466"/>
      <c r="BS29" s="466"/>
      <c r="BT29" s="466"/>
      <c r="BU29" s="467"/>
      <c r="BV29" s="465">
        <v>280730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1969075</v>
      </c>
      <c r="BO30" s="469"/>
      <c r="BP30" s="469"/>
      <c r="BQ30" s="469"/>
      <c r="BR30" s="469"/>
      <c r="BS30" s="469"/>
      <c r="BT30" s="469"/>
      <c r="BU30" s="470"/>
      <c r="BV30" s="468">
        <v>2059417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渡島・檜山地方税滞納整理機構</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スリーエス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知内町介護保険特別会計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農業集落排水施設整備事業特別会計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渡島西部広域事務組合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知内町後期高齢者医療特別会計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渡島廃棄物処理広域連合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OIM28Zt2if4LR7TjplAI5EDSWpsVJ3Htwk0nJUiHXEyzste1FxowuzvHJj/iCdrfQljaLbh4U5OJBEwmVKe3w==" saltValue="bRiAnMPbMqw1hr5+AZs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AM18" sqref="AM18:AT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558</v>
      </c>
      <c r="D34" s="1244"/>
      <c r="E34" s="1245"/>
      <c r="F34" s="32">
        <v>13.76</v>
      </c>
      <c r="G34" s="33">
        <v>13.13</v>
      </c>
      <c r="H34" s="33">
        <v>13.21</v>
      </c>
      <c r="I34" s="33">
        <v>13.65</v>
      </c>
      <c r="J34" s="34">
        <v>14.11</v>
      </c>
      <c r="K34" s="22"/>
      <c r="L34" s="22"/>
      <c r="M34" s="22"/>
      <c r="N34" s="22"/>
      <c r="O34" s="22"/>
      <c r="P34" s="22"/>
    </row>
    <row r="35" spans="1:16" ht="39" customHeight="1" x14ac:dyDescent="0.15">
      <c r="A35" s="22"/>
      <c r="B35" s="35"/>
      <c r="C35" s="1238" t="s">
        <v>559</v>
      </c>
      <c r="D35" s="1239"/>
      <c r="E35" s="1240"/>
      <c r="F35" s="36">
        <v>0.31</v>
      </c>
      <c r="G35" s="37">
        <v>0.51</v>
      </c>
      <c r="H35" s="37">
        <v>1.95</v>
      </c>
      <c r="I35" s="37">
        <v>2.56</v>
      </c>
      <c r="J35" s="38">
        <v>3.12</v>
      </c>
      <c r="K35" s="22"/>
      <c r="L35" s="22"/>
      <c r="M35" s="22"/>
      <c r="N35" s="22"/>
      <c r="O35" s="22"/>
      <c r="P35" s="22"/>
    </row>
    <row r="36" spans="1:16" ht="39" customHeight="1" x14ac:dyDescent="0.15">
      <c r="A36" s="22"/>
      <c r="B36" s="35"/>
      <c r="C36" s="1238" t="s">
        <v>560</v>
      </c>
      <c r="D36" s="1239"/>
      <c r="E36" s="1240"/>
      <c r="F36" s="36">
        <v>0.14000000000000001</v>
      </c>
      <c r="G36" s="37">
        <v>0.31</v>
      </c>
      <c r="H36" s="37">
        <v>1.67</v>
      </c>
      <c r="I36" s="37">
        <v>3.23</v>
      </c>
      <c r="J36" s="38">
        <v>1.1499999999999999</v>
      </c>
      <c r="K36" s="22"/>
      <c r="L36" s="22"/>
      <c r="M36" s="22"/>
      <c r="N36" s="22"/>
      <c r="O36" s="22"/>
      <c r="P36" s="22"/>
    </row>
    <row r="37" spans="1:16" ht="39" customHeight="1" x14ac:dyDescent="0.15">
      <c r="A37" s="22"/>
      <c r="B37" s="35"/>
      <c r="C37" s="1238" t="s">
        <v>561</v>
      </c>
      <c r="D37" s="1239"/>
      <c r="E37" s="1240"/>
      <c r="F37" s="36">
        <v>0.89</v>
      </c>
      <c r="G37" s="37">
        <v>1.34</v>
      </c>
      <c r="H37" s="37">
        <v>1.1599999999999999</v>
      </c>
      <c r="I37" s="37">
        <v>1.62</v>
      </c>
      <c r="J37" s="38">
        <v>0.88</v>
      </c>
      <c r="K37" s="22"/>
      <c r="L37" s="22"/>
      <c r="M37" s="22"/>
      <c r="N37" s="22"/>
      <c r="O37" s="22"/>
      <c r="P37" s="22"/>
    </row>
    <row r="38" spans="1:16" ht="39" customHeight="1" x14ac:dyDescent="0.15">
      <c r="A38" s="22"/>
      <c r="B38" s="35"/>
      <c r="C38" s="1238" t="s">
        <v>562</v>
      </c>
      <c r="D38" s="1239"/>
      <c r="E38" s="1240"/>
      <c r="F38" s="36">
        <v>0.04</v>
      </c>
      <c r="G38" s="37">
        <v>0.06</v>
      </c>
      <c r="H38" s="37">
        <v>0.06</v>
      </c>
      <c r="I38" s="37">
        <v>0.23</v>
      </c>
      <c r="J38" s="38">
        <v>0.09</v>
      </c>
      <c r="K38" s="22"/>
      <c r="L38" s="22"/>
      <c r="M38" s="22"/>
      <c r="N38" s="22"/>
      <c r="O38" s="22"/>
      <c r="P38" s="22"/>
    </row>
    <row r="39" spans="1:16" ht="39" customHeight="1" x14ac:dyDescent="0.15">
      <c r="A39" s="22"/>
      <c r="B39" s="35"/>
      <c r="C39" s="1238" t="s">
        <v>563</v>
      </c>
      <c r="D39" s="1239"/>
      <c r="E39" s="1240"/>
      <c r="F39" s="36">
        <v>0</v>
      </c>
      <c r="G39" s="37">
        <v>0.02</v>
      </c>
      <c r="H39" s="37">
        <v>0.02</v>
      </c>
      <c r="I39" s="37">
        <v>0.03</v>
      </c>
      <c r="J39" s="38">
        <v>0.01</v>
      </c>
      <c r="K39" s="22"/>
      <c r="L39" s="22"/>
      <c r="M39" s="22"/>
      <c r="N39" s="22"/>
      <c r="O39" s="22"/>
      <c r="P39" s="22"/>
    </row>
    <row r="40" spans="1:16" ht="39" customHeight="1" x14ac:dyDescent="0.15">
      <c r="A40" s="22"/>
      <c r="B40" s="35"/>
      <c r="C40" s="1238" t="s">
        <v>564</v>
      </c>
      <c r="D40" s="1239"/>
      <c r="E40" s="1240"/>
      <c r="F40" s="36">
        <v>0.01</v>
      </c>
      <c r="G40" s="37">
        <v>0.01</v>
      </c>
      <c r="H40" s="37">
        <v>0</v>
      </c>
      <c r="I40" s="37">
        <v>0.04</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566</v>
      </c>
      <c r="D43" s="1242"/>
      <c r="E43" s="124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pDgD0OGkRRzTGDrcQo3qfd3mV8VZz/V/u37WSy6w1lVeZ5lYPL6M2N1yFymlfv6e3lwSl8qkSfqACSqz+cfQ==" saltValue="fI/M3NvdcWYvkFR0k7Nm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AM18" sqref="AM18:AT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723</v>
      </c>
      <c r="L45" s="60">
        <v>722</v>
      </c>
      <c r="M45" s="60">
        <v>742</v>
      </c>
      <c r="N45" s="60">
        <v>742</v>
      </c>
      <c r="O45" s="61">
        <v>779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15</v>
      </c>
      <c r="F48" s="1248"/>
      <c r="G48" s="1248"/>
      <c r="H48" s="1248"/>
      <c r="I48" s="1248"/>
      <c r="J48" s="1249"/>
      <c r="K48" s="63">
        <v>97</v>
      </c>
      <c r="L48" s="64">
        <v>89</v>
      </c>
      <c r="M48" s="64">
        <v>74</v>
      </c>
      <c r="N48" s="64">
        <v>76</v>
      </c>
      <c r="O48" s="65">
        <v>66</v>
      </c>
      <c r="P48" s="48"/>
      <c r="Q48" s="48"/>
      <c r="R48" s="48"/>
      <c r="S48" s="48"/>
      <c r="T48" s="48"/>
      <c r="U48" s="48"/>
    </row>
    <row r="49" spans="1:21" ht="30.75" customHeight="1" x14ac:dyDescent="0.15">
      <c r="A49" s="48"/>
      <c r="B49" s="1266"/>
      <c r="C49" s="1267"/>
      <c r="D49" s="62"/>
      <c r="E49" s="1248" t="s">
        <v>16</v>
      </c>
      <c r="F49" s="1248"/>
      <c r="G49" s="1248"/>
      <c r="H49" s="1248"/>
      <c r="I49" s="1248"/>
      <c r="J49" s="1249"/>
      <c r="K49" s="63">
        <v>30</v>
      </c>
      <c r="L49" s="64">
        <v>31</v>
      </c>
      <c r="M49" s="64">
        <v>31</v>
      </c>
      <c r="N49" s="64">
        <v>24</v>
      </c>
      <c r="O49" s="65">
        <v>7</v>
      </c>
      <c r="P49" s="48"/>
      <c r="Q49" s="48"/>
      <c r="R49" s="48"/>
      <c r="S49" s="48"/>
      <c r="T49" s="48"/>
      <c r="U49" s="48"/>
    </row>
    <row r="50" spans="1:21" ht="30.75" customHeight="1" x14ac:dyDescent="0.15">
      <c r="A50" s="48"/>
      <c r="B50" s="1266"/>
      <c r="C50" s="1267"/>
      <c r="D50" s="62"/>
      <c r="E50" s="1248" t="s">
        <v>17</v>
      </c>
      <c r="F50" s="1248"/>
      <c r="G50" s="1248"/>
      <c r="H50" s="1248"/>
      <c r="I50" s="1248"/>
      <c r="J50" s="1249"/>
      <c r="K50" s="63">
        <v>63</v>
      </c>
      <c r="L50" s="64">
        <v>45</v>
      </c>
      <c r="M50" s="64">
        <v>25</v>
      </c>
      <c r="N50" s="64">
        <v>11</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506</v>
      </c>
      <c r="M51" s="64" t="s">
        <v>506</v>
      </c>
      <c r="N51" s="64" t="s">
        <v>506</v>
      </c>
      <c r="O51" s="65" t="s">
        <v>506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592</v>
      </c>
      <c r="L52" s="64">
        <v>586</v>
      </c>
      <c r="M52" s="64">
        <v>586</v>
      </c>
      <c r="N52" s="64">
        <v>560</v>
      </c>
      <c r="O52" s="65">
        <v>550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321</v>
      </c>
      <c r="L53" s="69">
        <v>301</v>
      </c>
      <c r="M53" s="69">
        <v>286</v>
      </c>
      <c r="N53" s="69">
        <v>293</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577</v>
      </c>
      <c r="L57" s="83" t="s">
        <v>577</v>
      </c>
      <c r="M57" s="83" t="s">
        <v>577</v>
      </c>
      <c r="N57" s="83" t="s">
        <v>577</v>
      </c>
      <c r="O57" s="84" t="s">
        <v>577</v>
      </c>
    </row>
    <row r="58" spans="1:21" ht="31.5" customHeight="1" thickBot="1" x14ac:dyDescent="0.2">
      <c r="B58" s="1256"/>
      <c r="C58" s="1257"/>
      <c r="D58" s="1261" t="s">
        <v>27</v>
      </c>
      <c r="E58" s="1262"/>
      <c r="F58" s="1262"/>
      <c r="G58" s="1262"/>
      <c r="H58" s="1262"/>
      <c r="I58" s="1262"/>
      <c r="J58" s="1263"/>
      <c r="K58" s="85" t="s">
        <v>577</v>
      </c>
      <c r="L58" s="86" t="s">
        <v>577</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rrqU8snuIpWW6YdHuuBNgjc33FHJS0CQjEHvyQu26GoE0vVmHj14Rpv3/etFdkHmx5YBne2XLIZBCWE3UCWA==" saltValue="MgGP7iqlvo/HChuTL3Np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AM18" sqref="AM18:AT1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5181</v>
      </c>
      <c r="J41" s="103">
        <v>4987</v>
      </c>
      <c r="K41" s="103">
        <v>4739</v>
      </c>
      <c r="L41" s="103">
        <v>4857</v>
      </c>
      <c r="M41" s="104">
        <v>4582</v>
      </c>
    </row>
    <row r="42" spans="2:13" ht="27.75" customHeight="1" x14ac:dyDescent="0.15">
      <c r="B42" s="1274"/>
      <c r="C42" s="1275"/>
      <c r="D42" s="105"/>
      <c r="E42" s="1278" t="s">
        <v>32</v>
      </c>
      <c r="F42" s="1278"/>
      <c r="G42" s="1278"/>
      <c r="H42" s="1279"/>
      <c r="I42" s="106">
        <v>107</v>
      </c>
      <c r="J42" s="107">
        <v>56</v>
      </c>
      <c r="K42" s="107">
        <v>26</v>
      </c>
      <c r="L42" s="107">
        <v>12</v>
      </c>
      <c r="M42" s="108">
        <v>385</v>
      </c>
    </row>
    <row r="43" spans="2:13" ht="27.75" customHeight="1" x14ac:dyDescent="0.15">
      <c r="B43" s="1274"/>
      <c r="C43" s="1275"/>
      <c r="D43" s="105"/>
      <c r="E43" s="1278" t="s">
        <v>33</v>
      </c>
      <c r="F43" s="1278"/>
      <c r="G43" s="1278"/>
      <c r="H43" s="1279"/>
      <c r="I43" s="106">
        <v>928</v>
      </c>
      <c r="J43" s="107">
        <v>850</v>
      </c>
      <c r="K43" s="107">
        <v>770</v>
      </c>
      <c r="L43" s="107">
        <v>712</v>
      </c>
      <c r="M43" s="108">
        <v>655</v>
      </c>
    </row>
    <row r="44" spans="2:13" ht="27.75" customHeight="1" x14ac:dyDescent="0.15">
      <c r="B44" s="1274"/>
      <c r="C44" s="1275"/>
      <c r="D44" s="105"/>
      <c r="E44" s="1278" t="s">
        <v>34</v>
      </c>
      <c r="F44" s="1278"/>
      <c r="G44" s="1278"/>
      <c r="H44" s="1279"/>
      <c r="I44" s="106">
        <v>139</v>
      </c>
      <c r="J44" s="107">
        <v>111</v>
      </c>
      <c r="K44" s="107">
        <v>80</v>
      </c>
      <c r="L44" s="107">
        <v>61</v>
      </c>
      <c r="M44" s="108">
        <v>67</v>
      </c>
    </row>
    <row r="45" spans="2:13" ht="27.75" customHeight="1" x14ac:dyDescent="0.15">
      <c r="B45" s="1274"/>
      <c r="C45" s="1275"/>
      <c r="D45" s="105"/>
      <c r="E45" s="1278" t="s">
        <v>35</v>
      </c>
      <c r="F45" s="1278"/>
      <c r="G45" s="1278"/>
      <c r="H45" s="1279"/>
      <c r="I45" s="106">
        <v>271</v>
      </c>
      <c r="J45" s="107">
        <v>202</v>
      </c>
      <c r="K45" s="107">
        <v>222</v>
      </c>
      <c r="L45" s="107">
        <v>169</v>
      </c>
      <c r="M45" s="108">
        <v>125</v>
      </c>
    </row>
    <row r="46" spans="2:13" ht="27.75" customHeight="1" x14ac:dyDescent="0.15">
      <c r="B46" s="1274"/>
      <c r="C46" s="1275"/>
      <c r="D46" s="109"/>
      <c r="E46" s="1278" t="s">
        <v>36</v>
      </c>
      <c r="F46" s="1278"/>
      <c r="G46" s="1278"/>
      <c r="H46" s="1279"/>
      <c r="I46" s="106" t="s">
        <v>506</v>
      </c>
      <c r="J46" s="107" t="s">
        <v>506</v>
      </c>
      <c r="K46" s="107" t="s">
        <v>506</v>
      </c>
      <c r="L46" s="107" t="s">
        <v>506</v>
      </c>
      <c r="M46" s="108" t="s">
        <v>506</v>
      </c>
    </row>
    <row r="47" spans="2:13" ht="27.75" customHeight="1" x14ac:dyDescent="0.15">
      <c r="B47" s="1274"/>
      <c r="C47" s="1275"/>
      <c r="D47" s="110"/>
      <c r="E47" s="1288" t="s">
        <v>37</v>
      </c>
      <c r="F47" s="1289"/>
      <c r="G47" s="1289"/>
      <c r="H47" s="1290"/>
      <c r="I47" s="106" t="s">
        <v>506</v>
      </c>
      <c r="J47" s="107" t="s">
        <v>506</v>
      </c>
      <c r="K47" s="107" t="s">
        <v>506</v>
      </c>
      <c r="L47" s="107" t="s">
        <v>506</v>
      </c>
      <c r="M47" s="108" t="s">
        <v>506</v>
      </c>
    </row>
    <row r="48" spans="2:13" ht="27.75" customHeight="1" x14ac:dyDescent="0.15">
      <c r="B48" s="1274"/>
      <c r="C48" s="1275"/>
      <c r="D48" s="105"/>
      <c r="E48" s="1278" t="s">
        <v>38</v>
      </c>
      <c r="F48" s="1278"/>
      <c r="G48" s="1278"/>
      <c r="H48" s="1279"/>
      <c r="I48" s="106" t="s">
        <v>506</v>
      </c>
      <c r="J48" s="107" t="s">
        <v>506</v>
      </c>
      <c r="K48" s="107" t="s">
        <v>506</v>
      </c>
      <c r="L48" s="107" t="s">
        <v>506</v>
      </c>
      <c r="M48" s="108" t="s">
        <v>506</v>
      </c>
    </row>
    <row r="49" spans="2:13" ht="27.75" customHeight="1" x14ac:dyDescent="0.15">
      <c r="B49" s="1276"/>
      <c r="C49" s="1277"/>
      <c r="D49" s="105"/>
      <c r="E49" s="1278" t="s">
        <v>39</v>
      </c>
      <c r="F49" s="1278"/>
      <c r="G49" s="1278"/>
      <c r="H49" s="1279"/>
      <c r="I49" s="106" t="s">
        <v>506</v>
      </c>
      <c r="J49" s="107" t="s">
        <v>506</v>
      </c>
      <c r="K49" s="107" t="s">
        <v>506</v>
      </c>
      <c r="L49" s="107" t="s">
        <v>506</v>
      </c>
      <c r="M49" s="108" t="s">
        <v>506</v>
      </c>
    </row>
    <row r="50" spans="2:13" ht="27.75" customHeight="1" x14ac:dyDescent="0.15">
      <c r="B50" s="1272" t="s">
        <v>40</v>
      </c>
      <c r="C50" s="1273"/>
      <c r="D50" s="111"/>
      <c r="E50" s="1278" t="s">
        <v>41</v>
      </c>
      <c r="F50" s="1278"/>
      <c r="G50" s="1278"/>
      <c r="H50" s="1279"/>
      <c r="I50" s="106">
        <v>3314</v>
      </c>
      <c r="J50" s="107">
        <v>3231</v>
      </c>
      <c r="K50" s="107">
        <v>3002</v>
      </c>
      <c r="L50" s="107">
        <v>2692</v>
      </c>
      <c r="M50" s="108">
        <v>2500</v>
      </c>
    </row>
    <row r="51" spans="2:13" ht="27.75" customHeight="1" x14ac:dyDescent="0.15">
      <c r="B51" s="1274"/>
      <c r="C51" s="1275"/>
      <c r="D51" s="105"/>
      <c r="E51" s="1278" t="s">
        <v>42</v>
      </c>
      <c r="F51" s="1278"/>
      <c r="G51" s="1278"/>
      <c r="H51" s="1279"/>
      <c r="I51" s="106">
        <v>468</v>
      </c>
      <c r="J51" s="107">
        <v>356</v>
      </c>
      <c r="K51" s="107">
        <v>275</v>
      </c>
      <c r="L51" s="107">
        <v>213</v>
      </c>
      <c r="M51" s="108">
        <v>194</v>
      </c>
    </row>
    <row r="52" spans="2:13" ht="27.75" customHeight="1" x14ac:dyDescent="0.15">
      <c r="B52" s="1276"/>
      <c r="C52" s="1277"/>
      <c r="D52" s="105"/>
      <c r="E52" s="1278" t="s">
        <v>43</v>
      </c>
      <c r="F52" s="1278"/>
      <c r="G52" s="1278"/>
      <c r="H52" s="1279"/>
      <c r="I52" s="106">
        <v>4349</v>
      </c>
      <c r="J52" s="107">
        <v>4030</v>
      </c>
      <c r="K52" s="107">
        <v>4126</v>
      </c>
      <c r="L52" s="107">
        <v>4188</v>
      </c>
      <c r="M52" s="108">
        <v>4037</v>
      </c>
    </row>
    <row r="53" spans="2:13" ht="27.75" customHeight="1" thickBot="1" x14ac:dyDescent="0.2">
      <c r="B53" s="1280" t="s">
        <v>44</v>
      </c>
      <c r="C53" s="1281"/>
      <c r="D53" s="112"/>
      <c r="E53" s="1282" t="s">
        <v>45</v>
      </c>
      <c r="F53" s="1282"/>
      <c r="G53" s="1282"/>
      <c r="H53" s="1283"/>
      <c r="I53" s="113">
        <v>-1505</v>
      </c>
      <c r="J53" s="114">
        <v>-1412</v>
      </c>
      <c r="K53" s="114">
        <v>-1566</v>
      </c>
      <c r="L53" s="114">
        <v>-1282</v>
      </c>
      <c r="M53" s="115">
        <v>-916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d5FMkfmDQlhRrpH10xheiQP6FN//ltWImUB8UeKpvbCdTQ21qsNrkjucptj1GDVkPzmK9H5Zc5jxYnI7qWXHg==" saltValue="C4ucVNJ6XXacIbTWsQqQ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election activeCell="AM18" sqref="AM18:AT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346</v>
      </c>
      <c r="G55" s="127">
        <v>298</v>
      </c>
      <c r="H55" s="128">
        <v>183</v>
      </c>
    </row>
    <row r="56" spans="2:8" ht="52.5" customHeight="1" x14ac:dyDescent="0.15">
      <c r="B56" s="129"/>
      <c r="C56" s="1301" t="s">
        <v>49</v>
      </c>
      <c r="D56" s="1301"/>
      <c r="E56" s="1302"/>
      <c r="F56" s="130">
        <v>355</v>
      </c>
      <c r="G56" s="130">
        <v>281</v>
      </c>
      <c r="H56" s="131">
        <v>190</v>
      </c>
    </row>
    <row r="57" spans="2:8" ht="53.25" customHeight="1" x14ac:dyDescent="0.15">
      <c r="B57" s="129"/>
      <c r="C57" s="1303" t="s">
        <v>50</v>
      </c>
      <c r="D57" s="1303"/>
      <c r="E57" s="1304"/>
      <c r="F57" s="132">
        <v>2259</v>
      </c>
      <c r="G57" s="132">
        <v>2059</v>
      </c>
      <c r="H57" s="133">
        <v>1969</v>
      </c>
    </row>
    <row r="58" spans="2:8" ht="45.75" customHeight="1" x14ac:dyDescent="0.15">
      <c r="B58" s="134"/>
      <c r="C58" s="1291" t="s">
        <v>578</v>
      </c>
      <c r="D58" s="1292"/>
      <c r="E58" s="1293"/>
      <c r="F58" s="135">
        <v>640</v>
      </c>
      <c r="G58" s="135">
        <v>631</v>
      </c>
      <c r="H58" s="136">
        <v>632</v>
      </c>
    </row>
    <row r="59" spans="2:8" ht="45.75" customHeight="1" x14ac:dyDescent="0.15">
      <c r="B59" s="134"/>
      <c r="C59" s="1291" t="s">
        <v>579</v>
      </c>
      <c r="D59" s="1292"/>
      <c r="E59" s="1293"/>
      <c r="F59" s="135">
        <v>520</v>
      </c>
      <c r="G59" s="135">
        <v>480</v>
      </c>
      <c r="H59" s="136">
        <v>464</v>
      </c>
    </row>
    <row r="60" spans="2:8" ht="45.75" customHeight="1" x14ac:dyDescent="0.15">
      <c r="B60" s="134"/>
      <c r="C60" s="1291" t="s">
        <v>580</v>
      </c>
      <c r="D60" s="1292"/>
      <c r="E60" s="1293"/>
      <c r="F60" s="135">
        <v>519</v>
      </c>
      <c r="G60" s="135">
        <v>441</v>
      </c>
      <c r="H60" s="136">
        <v>372</v>
      </c>
    </row>
    <row r="61" spans="2:8" ht="45.75" customHeight="1" x14ac:dyDescent="0.15">
      <c r="B61" s="134"/>
      <c r="C61" s="1291" t="s">
        <v>581</v>
      </c>
      <c r="D61" s="1292"/>
      <c r="E61" s="1293"/>
      <c r="F61" s="135">
        <v>204</v>
      </c>
      <c r="G61" s="135">
        <v>219</v>
      </c>
      <c r="H61" s="136">
        <v>224</v>
      </c>
    </row>
    <row r="62" spans="2:8" ht="45.75" customHeight="1" thickBot="1" x14ac:dyDescent="0.2">
      <c r="B62" s="137"/>
      <c r="C62" s="1294" t="s">
        <v>582</v>
      </c>
      <c r="D62" s="1295"/>
      <c r="E62" s="1296"/>
      <c r="F62" s="138">
        <v>197</v>
      </c>
      <c r="G62" s="138">
        <v>131</v>
      </c>
      <c r="H62" s="139">
        <v>119</v>
      </c>
    </row>
    <row r="63" spans="2:8" ht="52.5" customHeight="1" thickBot="1" x14ac:dyDescent="0.2">
      <c r="B63" s="140"/>
      <c r="C63" s="1297" t="s">
        <v>51</v>
      </c>
      <c r="D63" s="1297"/>
      <c r="E63" s="1298"/>
      <c r="F63" s="141">
        <v>2961</v>
      </c>
      <c r="G63" s="141">
        <v>2638</v>
      </c>
      <c r="H63" s="142">
        <v>2343</v>
      </c>
    </row>
    <row r="64" spans="2:8" ht="15" customHeight="1" x14ac:dyDescent="0.15"/>
    <row r="65" ht="0" hidden="1" customHeight="1" x14ac:dyDescent="0.15"/>
    <row r="66" ht="0" hidden="1" customHeight="1" x14ac:dyDescent="0.15"/>
  </sheetData>
  <sheetProtection algorithmName="SHA-512" hashValue="uhMJw3/uBfvWHqIFY8dA75HtJw7LbzsDyU0lurZE+dMjyl47kG7PmpYuDLrL1bptc7h6hlxrcEV8AXVSK10+Pw==" saltValue="ZZj7nOd1EZHZNwYkVGdb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5691-25DA-4B0D-BF64-337FB0888B2F}">
  <dimension ref="A1:WZM191"/>
  <sheetViews>
    <sheetView view="pageBreakPreview" topLeftCell="AC46" zoomScale="60" zoomScaleNormal="100" workbookViewId="0">
      <selection activeCell="AM18" sqref="AM18:AT1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587</v>
      </c>
      <c r="AO51" s="1308"/>
      <c r="AP51" s="1308"/>
      <c r="AQ51" s="1308"/>
      <c r="AR51" s="1308"/>
      <c r="AS51" s="1308"/>
      <c r="AT51" s="1308"/>
      <c r="AU51" s="1308"/>
      <c r="AV51" s="1308"/>
      <c r="AW51" s="1308"/>
      <c r="AX51" s="1308"/>
      <c r="AY51" s="1308"/>
      <c r="AZ51" s="1308"/>
      <c r="BA51" s="1308"/>
      <c r="BB51" s="1308" t="s">
        <v>588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590</v>
      </c>
      <c r="AO55" s="1310"/>
      <c r="AP55" s="1310"/>
      <c r="AQ55" s="1310"/>
      <c r="AR55" s="1310"/>
      <c r="AS55" s="1310"/>
      <c r="AT55" s="1310"/>
      <c r="AU55" s="1310"/>
      <c r="AV55" s="1310"/>
      <c r="AW55" s="1310"/>
      <c r="AX55" s="1310"/>
      <c r="AY55" s="1310"/>
      <c r="AZ55" s="1310"/>
      <c r="BA55" s="1310"/>
      <c r="BB55" s="1308" t="s">
        <v>588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587</v>
      </c>
      <c r="AO73" s="1308"/>
      <c r="AP73" s="1308"/>
      <c r="AQ73" s="1308"/>
      <c r="AR73" s="1308"/>
      <c r="AS73" s="1308"/>
      <c r="AT73" s="1308"/>
      <c r="AU73" s="1308"/>
      <c r="AV73" s="1308"/>
      <c r="AW73" s="1308"/>
      <c r="AX73" s="1308"/>
      <c r="AY73" s="1308"/>
      <c r="AZ73" s="1308"/>
      <c r="BA73" s="1308"/>
      <c r="BB73" s="1308" t="s">
        <v>588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593</v>
      </c>
      <c r="BC75" s="1308"/>
      <c r="BD75" s="1308"/>
      <c r="BE75" s="1308"/>
      <c r="BF75" s="1308"/>
      <c r="BG75" s="1308"/>
      <c r="BH75" s="1308"/>
      <c r="BI75" s="1308"/>
      <c r="BJ75" s="1308"/>
      <c r="BK75" s="1308"/>
      <c r="BL75" s="1308"/>
      <c r="BM75" s="1308"/>
      <c r="BN75" s="1308"/>
      <c r="BO75" s="1308"/>
      <c r="BP75" s="1305">
        <v>15.4</v>
      </c>
      <c r="BQ75" s="1305"/>
      <c r="BR75" s="1305"/>
      <c r="BS75" s="1305"/>
      <c r="BT75" s="1305"/>
      <c r="BU75" s="1305"/>
      <c r="BV75" s="1305"/>
      <c r="BW75" s="1305"/>
      <c r="BX75" s="1305">
        <v>14.1</v>
      </c>
      <c r="BY75" s="1305"/>
      <c r="BZ75" s="1305"/>
      <c r="CA75" s="1305"/>
      <c r="CB75" s="1305"/>
      <c r="CC75" s="1305"/>
      <c r="CD75" s="1305"/>
      <c r="CE75" s="1305"/>
      <c r="CF75" s="1305">
        <v>13.3</v>
      </c>
      <c r="CG75" s="1305"/>
      <c r="CH75" s="1305"/>
      <c r="CI75" s="1305"/>
      <c r="CJ75" s="1305"/>
      <c r="CK75" s="1305"/>
      <c r="CL75" s="1305"/>
      <c r="CM75" s="1305"/>
      <c r="CN75" s="1305">
        <v>12.8</v>
      </c>
      <c r="CO75" s="1305"/>
      <c r="CP75" s="1305"/>
      <c r="CQ75" s="1305"/>
      <c r="CR75" s="1305"/>
      <c r="CS75" s="1305"/>
      <c r="CT75" s="1305"/>
      <c r="CU75" s="1305"/>
      <c r="CV75" s="1305">
        <v>13.1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590</v>
      </c>
      <c r="AO77" s="1310"/>
      <c r="AP77" s="1310"/>
      <c r="AQ77" s="1310"/>
      <c r="AR77" s="1310"/>
      <c r="AS77" s="1310"/>
      <c r="AT77" s="1310"/>
      <c r="AU77" s="1310"/>
      <c r="AV77" s="1310"/>
      <c r="AW77" s="1310"/>
      <c r="AX77" s="1310"/>
      <c r="AY77" s="1310"/>
      <c r="AZ77" s="1310"/>
      <c r="BA77" s="1310"/>
      <c r="BB77" s="1308" t="s">
        <v>588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593</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8" scale="68" orientation="landscape" r:id="rId1"/>
  <headerFooter>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F8BD-4422-4B84-9C4C-7276F212F203}">
  <dimension ref="A1:DR135"/>
  <sheetViews>
    <sheetView view="pageBreakPreview" zoomScale="60" zoomScaleNormal="100" workbookViewId="0">
      <selection activeCell="AM18" sqref="AM18:AT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0866141732283472" right="0.70866141732283472" top="0.74803149606299213" bottom="0.74803149606299213" header="0.31496062992125984" footer="0.31496062992125984"/>
  <pageSetup paperSize="8" scale="47" orientation="landscape" r:id="rId1"/>
  <headerFooter>
    <oddFooter xml:space="preserve">&amp;C&amp;P / &amp;N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F6A4-4FC9-465E-A25D-84300D2BB54F}">
  <dimension ref="A1:DR135"/>
  <sheetViews>
    <sheetView view="pageBreakPreview" zoomScale="60" zoomScaleNormal="100" workbookViewId="0">
      <selection activeCell="AM18" sqref="AM18:AT1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phoneticPr fontId="2"/>
  <pageMargins left="0.70866141732283472" right="0.70866141732283472" top="0.74803149606299213" bottom="0.74803149606299213" header="0.31496062992125984" footer="0.31496062992125984"/>
  <pageSetup paperSize="8" scale="47" orientation="landscape" r:id="rId1"/>
  <headerFooter>
    <oddFooter xml:space="preserve">&amp;C&amp;P / &amp;N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301426</v>
      </c>
      <c r="E3" s="161"/>
      <c r="F3" s="162">
        <v>175675</v>
      </c>
      <c r="G3" s="163"/>
      <c r="H3" s="164"/>
    </row>
    <row r="4" spans="1:8" x14ac:dyDescent="0.15">
      <c r="A4" s="165"/>
      <c r="B4" s="166"/>
      <c r="C4" s="167"/>
      <c r="D4" s="168">
        <v>258967</v>
      </c>
      <c r="E4" s="169"/>
      <c r="F4" s="170">
        <v>87698</v>
      </c>
      <c r="G4" s="171"/>
      <c r="H4" s="172"/>
    </row>
    <row r="5" spans="1:8" x14ac:dyDescent="0.15">
      <c r="A5" s="153" t="s">
        <v>540</v>
      </c>
      <c r="B5" s="158"/>
      <c r="C5" s="159"/>
      <c r="D5" s="160">
        <v>138157</v>
      </c>
      <c r="E5" s="161"/>
      <c r="F5" s="162">
        <v>280458</v>
      </c>
      <c r="G5" s="163"/>
      <c r="H5" s="164"/>
    </row>
    <row r="6" spans="1:8" x14ac:dyDescent="0.15">
      <c r="A6" s="165"/>
      <c r="B6" s="166"/>
      <c r="C6" s="167"/>
      <c r="D6" s="168">
        <v>93637</v>
      </c>
      <c r="E6" s="169"/>
      <c r="F6" s="170">
        <v>127286</v>
      </c>
      <c r="G6" s="171"/>
      <c r="H6" s="172"/>
    </row>
    <row r="7" spans="1:8" x14ac:dyDescent="0.15">
      <c r="A7" s="153" t="s">
        <v>541</v>
      </c>
      <c r="B7" s="158"/>
      <c r="C7" s="159"/>
      <c r="D7" s="160">
        <v>202689</v>
      </c>
      <c r="E7" s="161"/>
      <c r="F7" s="162">
        <v>291945</v>
      </c>
      <c r="G7" s="163"/>
      <c r="H7" s="164"/>
    </row>
    <row r="8" spans="1:8" x14ac:dyDescent="0.15">
      <c r="A8" s="165"/>
      <c r="B8" s="166"/>
      <c r="C8" s="167"/>
      <c r="D8" s="168">
        <v>83045</v>
      </c>
      <c r="E8" s="169"/>
      <c r="F8" s="170">
        <v>127651</v>
      </c>
      <c r="G8" s="171"/>
      <c r="H8" s="172"/>
    </row>
    <row r="9" spans="1:8" x14ac:dyDescent="0.15">
      <c r="A9" s="153" t="s">
        <v>542</v>
      </c>
      <c r="B9" s="158"/>
      <c r="C9" s="159"/>
      <c r="D9" s="160">
        <v>208588</v>
      </c>
      <c r="E9" s="161"/>
      <c r="F9" s="162">
        <v>291173</v>
      </c>
      <c r="G9" s="163"/>
      <c r="H9" s="164"/>
    </row>
    <row r="10" spans="1:8" x14ac:dyDescent="0.15">
      <c r="A10" s="165"/>
      <c r="B10" s="166"/>
      <c r="C10" s="167"/>
      <c r="D10" s="168">
        <v>97978</v>
      </c>
      <c r="E10" s="169"/>
      <c r="F10" s="170">
        <v>119071</v>
      </c>
      <c r="G10" s="171"/>
      <c r="H10" s="172"/>
    </row>
    <row r="11" spans="1:8" x14ac:dyDescent="0.15">
      <c r="A11" s="153" t="s">
        <v>543</v>
      </c>
      <c r="B11" s="158"/>
      <c r="C11" s="159"/>
      <c r="D11" s="160">
        <v>173478</v>
      </c>
      <c r="E11" s="161"/>
      <c r="F11" s="162">
        <v>271581</v>
      </c>
      <c r="G11" s="163"/>
      <c r="H11" s="164"/>
    </row>
    <row r="12" spans="1:8" x14ac:dyDescent="0.15">
      <c r="A12" s="165"/>
      <c r="B12" s="166"/>
      <c r="C12" s="173"/>
      <c r="D12" s="168">
        <v>65998</v>
      </c>
      <c r="E12" s="169"/>
      <c r="F12" s="170">
        <v>117844</v>
      </c>
      <c r="G12" s="171"/>
      <c r="H12" s="172"/>
    </row>
    <row r="13" spans="1:8" x14ac:dyDescent="0.15">
      <c r="A13" s="153"/>
      <c r="B13" s="158"/>
      <c r="C13" s="174"/>
      <c r="D13" s="175">
        <v>204868</v>
      </c>
      <c r="E13" s="176"/>
      <c r="F13" s="177">
        <v>262166</v>
      </c>
      <c r="G13" s="178"/>
      <c r="H13" s="164"/>
    </row>
    <row r="14" spans="1:8" x14ac:dyDescent="0.15">
      <c r="A14" s="165"/>
      <c r="B14" s="166"/>
      <c r="C14" s="167"/>
      <c r="D14" s="168">
        <v>119925</v>
      </c>
      <c r="E14" s="169"/>
      <c r="F14" s="170">
        <v>115910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0.31</v>
      </c>
      <c r="C19" s="179">
        <f>ROUND(VALUE(SUBSTITUTE(実質収支比率等に係る経年分析!G$48,"▲","-")),2)</f>
        <v>0.51</v>
      </c>
      <c r="D19" s="179">
        <f>ROUND(VALUE(SUBSTITUTE(実質収支比率等に係る経年分析!H$48,"▲","-")),2)</f>
        <v>1.95</v>
      </c>
      <c r="E19" s="179">
        <f>ROUND(VALUE(SUBSTITUTE(実質収支比率等に係る経年分析!I$48,"▲","-")),2)</f>
        <v>2.56</v>
      </c>
      <c r="F19" s="179">
        <f>ROUND(VALUE(SUBSTITUTE(実質収支比率等に係る経年分析!J$48,"▲","-")),2)</f>
        <v>3.12</v>
      </c>
    </row>
    <row r="20" spans="1:11" x14ac:dyDescent="0.15">
      <c r="A20" s="179" t="s">
        <v>55</v>
      </c>
      <c r="B20" s="179">
        <f>ROUND(VALUE(SUBSTITUTE(実質収支比率等に係る経年分析!F$47,"▲","-")),2)</f>
        <v>19.309999999999999</v>
      </c>
      <c r="C20" s="179">
        <f>ROUND(VALUE(SUBSTITUTE(実質収支比率等に係る経年分析!G$47,"▲","-")),2)</f>
        <v>17.149999999999999</v>
      </c>
      <c r="D20" s="179">
        <f>ROUND(VALUE(SUBSTITUTE(実質収支比率等に係る経年分析!H$47,"▲","-")),2)</f>
        <v>12.38</v>
      </c>
      <c r="E20" s="179">
        <f>ROUND(VALUE(SUBSTITUTE(実質収支比率等に係る経年分析!I$47,"▲","-")),2)</f>
        <v>10.86</v>
      </c>
      <c r="F20" s="179">
        <f>ROUND(VALUE(SUBSTITUTE(実質収支比率等に係る経年分析!J$47,"▲","-")),2)</f>
        <v>6.8</v>
      </c>
    </row>
    <row r="21" spans="1:11" x14ac:dyDescent="0.15">
      <c r="A21" s="179" t="s">
        <v>56</v>
      </c>
      <c r="B21" s="179">
        <f>IF(ISNUMBER(VALUE(SUBSTITUTE(実質収支比率等に係る経年分析!F$49,"▲","-"))),ROUND(VALUE(SUBSTITUTE(実質収支比率等に係る経年分析!F$49,"▲","-")),2),NA())</f>
        <v>-1.52</v>
      </c>
      <c r="C21" s="179">
        <f>IF(ISNUMBER(VALUE(SUBSTITUTE(実質収支比率等に係る経年分析!G$49,"▲","-"))),ROUND(VALUE(SUBSTITUTE(実質収支比率等に係る経年分析!G$49,"▲","-")),2),NA())</f>
        <v>-1.38</v>
      </c>
      <c r="D21" s="179">
        <f>IF(ISNUMBER(VALUE(SUBSTITUTE(実質収支比率等に係る経年分析!H$49,"▲","-"))),ROUND(VALUE(SUBSTITUTE(実質収支比率等に係る経年分析!H$49,"▲","-")),2),NA())</f>
        <v>-3.65</v>
      </c>
      <c r="E21" s="179">
        <f>IF(ISNUMBER(VALUE(SUBSTITUTE(実質収支比率等に係る経年分析!I$49,"▲","-"))),ROUND(VALUE(SUBSTITUTE(実質収支比率等に係る経年分析!I$49,"▲","-")),2),NA())</f>
        <v>-1.2</v>
      </c>
      <c r="F21" s="179">
        <f>IF(ISNUMBER(VALUE(SUBSTITUTE(実質収支比率等に係る経年分析!J$49,"▲","-"))),ROUND(VALUE(SUBSTITUTE(実質収支比率等に係る経年分析!J$49,"▲","-")),2),NA())</f>
        <v>-3.75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知内町後期高齢者医療特別会計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農業集落排水施設整備事業特別会計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知内町介護保険特別会計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0.14000000000000001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592</v>
      </c>
      <c r="E42" s="181"/>
      <c r="F42" s="181"/>
      <c r="G42" s="181">
        <f>'実質公債費比率（分子）の構造'!L$52</f>
        <v>586</v>
      </c>
      <c r="H42" s="181"/>
      <c r="I42" s="181"/>
      <c r="J42" s="181">
        <f>'実質公債費比率（分子）の構造'!M$52</f>
        <v>586</v>
      </c>
      <c r="K42" s="181"/>
      <c r="L42" s="181"/>
      <c r="M42" s="181">
        <f>'実質公債費比率（分子）の構造'!N$52</f>
        <v>560</v>
      </c>
      <c r="N42" s="181"/>
      <c r="O42" s="181"/>
      <c r="P42" s="181">
        <f>'実質公債費比率（分子）の構造'!O$52</f>
        <v>550</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63</v>
      </c>
      <c r="C44" s="181"/>
      <c r="D44" s="181"/>
      <c r="E44" s="181">
        <f>'実質公債費比率（分子）の構造'!L$50</f>
        <v>45</v>
      </c>
      <c r="F44" s="181"/>
      <c r="G44" s="181"/>
      <c r="H44" s="181">
        <f>'実質公債費比率（分子）の構造'!M$50</f>
        <v>25</v>
      </c>
      <c r="I44" s="181"/>
      <c r="J44" s="181"/>
      <c r="K44" s="181">
        <f>'実質公債費比率（分子）の構造'!N$50</f>
        <v>11</v>
      </c>
      <c r="L44" s="181"/>
      <c r="M44" s="181"/>
      <c r="N44" s="181">
        <f>'実質公債費比率（分子）の構造'!O$50</f>
        <v>0</v>
      </c>
      <c r="O44" s="181"/>
      <c r="P44" s="181"/>
    </row>
    <row r="45" spans="1:16" x14ac:dyDescent="0.15">
      <c r="A45" s="181" t="s">
        <v>66</v>
      </c>
      <c r="B45" s="181">
        <f>'実質公債費比率（分子）の構造'!K$49</f>
        <v>30</v>
      </c>
      <c r="C45" s="181"/>
      <c r="D45" s="181"/>
      <c r="E45" s="181">
        <f>'実質公債費比率（分子）の構造'!L$49</f>
        <v>31</v>
      </c>
      <c r="F45" s="181"/>
      <c r="G45" s="181"/>
      <c r="H45" s="181">
        <f>'実質公債費比率（分子）の構造'!M$49</f>
        <v>31</v>
      </c>
      <c r="I45" s="181"/>
      <c r="J45" s="181"/>
      <c r="K45" s="181">
        <f>'実質公債費比率（分子）の構造'!N$49</f>
        <v>24</v>
      </c>
      <c r="L45" s="181"/>
      <c r="M45" s="181"/>
      <c r="N45" s="181">
        <f>'実質公債費比率（分子）の構造'!O$49</f>
        <v>7</v>
      </c>
      <c r="O45" s="181"/>
      <c r="P45" s="181"/>
    </row>
    <row r="46" spans="1:16" x14ac:dyDescent="0.15">
      <c r="A46" s="181" t="s">
        <v>67</v>
      </c>
      <c r="B46" s="181">
        <f>'実質公債費比率（分子）の構造'!K$48</f>
        <v>97</v>
      </c>
      <c r="C46" s="181"/>
      <c r="D46" s="181"/>
      <c r="E46" s="181">
        <f>'実質公債費比率（分子）の構造'!L$48</f>
        <v>89</v>
      </c>
      <c r="F46" s="181"/>
      <c r="G46" s="181"/>
      <c r="H46" s="181">
        <f>'実質公債費比率（分子）の構造'!M$48</f>
        <v>74</v>
      </c>
      <c r="I46" s="181"/>
      <c r="J46" s="181"/>
      <c r="K46" s="181">
        <f>'実質公債費比率（分子）の構造'!N$48</f>
        <v>76</v>
      </c>
      <c r="L46" s="181"/>
      <c r="M46" s="181"/>
      <c r="N46" s="181">
        <f>'実質公債費比率（分子）の構造'!O$48</f>
        <v>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723</v>
      </c>
      <c r="C49" s="181"/>
      <c r="D49" s="181"/>
      <c r="E49" s="181">
        <f>'実質公債費比率（分子）の構造'!L$45</f>
        <v>722</v>
      </c>
      <c r="F49" s="181"/>
      <c r="G49" s="181"/>
      <c r="H49" s="181">
        <f>'実質公債費比率（分子）の構造'!M$45</f>
        <v>742</v>
      </c>
      <c r="I49" s="181"/>
      <c r="J49" s="181"/>
      <c r="K49" s="181">
        <f>'実質公債費比率（分子）の構造'!N$45</f>
        <v>742</v>
      </c>
      <c r="L49" s="181"/>
      <c r="M49" s="181"/>
      <c r="N49" s="181">
        <f>'実質公債費比率（分子）の構造'!O$45</f>
        <v>779</v>
      </c>
      <c r="O49" s="181"/>
      <c r="P49" s="181"/>
    </row>
    <row r="50" spans="1:16" x14ac:dyDescent="0.15">
      <c r="A50" s="181" t="s">
        <v>71</v>
      </c>
      <c r="B50" s="181" t="e">
        <f>NA()</f>
        <v>#N/A</v>
      </c>
      <c r="C50" s="181">
        <f>IF(ISNUMBER('実質公債費比率（分子）の構造'!K$53),'実質公債費比率（分子）の構造'!K$53,NA())</f>
        <v>321</v>
      </c>
      <c r="D50" s="181" t="e">
        <f>NA()</f>
        <v>#N/A</v>
      </c>
      <c r="E50" s="181" t="e">
        <f>NA()</f>
        <v>#N/A</v>
      </c>
      <c r="F50" s="181">
        <f>IF(ISNUMBER('実質公債費比率（分子）の構造'!L$53),'実質公債費比率（分子）の構造'!L$53,NA())</f>
        <v>301</v>
      </c>
      <c r="G50" s="181" t="e">
        <f>NA()</f>
        <v>#N/A</v>
      </c>
      <c r="H50" s="181" t="e">
        <f>NA()</f>
        <v>#N/A</v>
      </c>
      <c r="I50" s="181">
        <f>IF(ISNUMBER('実質公債費比率（分子）の構造'!M$53),'実質公債費比率（分子）の構造'!M$53,NA())</f>
        <v>286</v>
      </c>
      <c r="J50" s="181" t="e">
        <f>NA()</f>
        <v>#N/A</v>
      </c>
      <c r="K50" s="181" t="e">
        <f>NA()</f>
        <v>#N/A</v>
      </c>
      <c r="L50" s="181">
        <f>IF(ISNUMBER('実質公債費比率（分子）の構造'!N$53),'実質公債費比率（分子）の構造'!N$53,NA())</f>
        <v>293</v>
      </c>
      <c r="M50" s="181" t="e">
        <f>NA()</f>
        <v>#N/A</v>
      </c>
      <c r="N50" s="181" t="e">
        <f>NA()</f>
        <v>#N/A</v>
      </c>
      <c r="O50" s="181">
        <f>IF(ISNUMBER('実質公債費比率（分子）の構造'!O$53),'実質公債費比率（分子）の構造'!O$53,NA())</f>
        <v>302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4349</v>
      </c>
      <c r="E56" s="180"/>
      <c r="F56" s="180"/>
      <c r="G56" s="180">
        <f>'将来負担比率（分子）の構造'!J$52</f>
        <v>4030</v>
      </c>
      <c r="H56" s="180"/>
      <c r="I56" s="180"/>
      <c r="J56" s="180">
        <f>'将来負担比率（分子）の構造'!K$52</f>
        <v>4126</v>
      </c>
      <c r="K56" s="180"/>
      <c r="L56" s="180"/>
      <c r="M56" s="180">
        <f>'将来負担比率（分子）の構造'!L$52</f>
        <v>4188</v>
      </c>
      <c r="N56" s="180"/>
      <c r="O56" s="180"/>
      <c r="P56" s="180">
        <f>'将来負担比率（分子）の構造'!M$52</f>
        <v>4037</v>
      </c>
    </row>
    <row r="57" spans="1:16" x14ac:dyDescent="0.15">
      <c r="A57" s="180" t="s">
        <v>42</v>
      </c>
      <c r="B57" s="180"/>
      <c r="C57" s="180"/>
      <c r="D57" s="180">
        <f>'将来負担比率（分子）の構造'!I$51</f>
        <v>468</v>
      </c>
      <c r="E57" s="180"/>
      <c r="F57" s="180"/>
      <c r="G57" s="180">
        <f>'将来負担比率（分子）の構造'!J$51</f>
        <v>356</v>
      </c>
      <c r="H57" s="180"/>
      <c r="I57" s="180"/>
      <c r="J57" s="180">
        <f>'将来負担比率（分子）の構造'!K$51</f>
        <v>275</v>
      </c>
      <c r="K57" s="180"/>
      <c r="L57" s="180"/>
      <c r="M57" s="180">
        <f>'将来負担比率（分子）の構造'!L$51</f>
        <v>213</v>
      </c>
      <c r="N57" s="180"/>
      <c r="O57" s="180"/>
      <c r="P57" s="180">
        <f>'将来負担比率（分子）の構造'!M$51</f>
        <v>194</v>
      </c>
    </row>
    <row r="58" spans="1:16" x14ac:dyDescent="0.15">
      <c r="A58" s="180" t="s">
        <v>41</v>
      </c>
      <c r="B58" s="180"/>
      <c r="C58" s="180"/>
      <c r="D58" s="180">
        <f>'将来負担比率（分子）の構造'!I$50</f>
        <v>3314</v>
      </c>
      <c r="E58" s="180"/>
      <c r="F58" s="180"/>
      <c r="G58" s="180">
        <f>'将来負担比率（分子）の構造'!J$50</f>
        <v>3231</v>
      </c>
      <c r="H58" s="180"/>
      <c r="I58" s="180"/>
      <c r="J58" s="180">
        <f>'将来負担比率（分子）の構造'!K$50</f>
        <v>3002</v>
      </c>
      <c r="K58" s="180"/>
      <c r="L58" s="180"/>
      <c r="M58" s="180">
        <f>'将来負担比率（分子）の構造'!L$50</f>
        <v>2692</v>
      </c>
      <c r="N58" s="180"/>
      <c r="O58" s="180"/>
      <c r="P58" s="180">
        <f>'将来負担比率（分子）の構造'!M$50</f>
        <v>2500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271</v>
      </c>
      <c r="C62" s="180"/>
      <c r="D62" s="180"/>
      <c r="E62" s="180">
        <f>'将来負担比率（分子）の構造'!J$45</f>
        <v>202</v>
      </c>
      <c r="F62" s="180"/>
      <c r="G62" s="180"/>
      <c r="H62" s="180">
        <f>'将来負担比率（分子）の構造'!K$45</f>
        <v>222</v>
      </c>
      <c r="I62" s="180"/>
      <c r="J62" s="180"/>
      <c r="K62" s="180">
        <f>'将来負担比率（分子）の構造'!L$45</f>
        <v>169</v>
      </c>
      <c r="L62" s="180"/>
      <c r="M62" s="180"/>
      <c r="N62" s="180">
        <f>'将来負担比率（分子）の構造'!M$45</f>
        <v>125</v>
      </c>
      <c r="O62" s="180"/>
      <c r="P62" s="180"/>
    </row>
    <row r="63" spans="1:16" x14ac:dyDescent="0.15">
      <c r="A63" s="180" t="s">
        <v>34</v>
      </c>
      <c r="B63" s="180">
        <f>'将来負担比率（分子）の構造'!I$44</f>
        <v>139</v>
      </c>
      <c r="C63" s="180"/>
      <c r="D63" s="180"/>
      <c r="E63" s="180">
        <f>'将来負担比率（分子）の構造'!J$44</f>
        <v>111</v>
      </c>
      <c r="F63" s="180"/>
      <c r="G63" s="180"/>
      <c r="H63" s="180">
        <f>'将来負担比率（分子）の構造'!K$44</f>
        <v>80</v>
      </c>
      <c r="I63" s="180"/>
      <c r="J63" s="180"/>
      <c r="K63" s="180">
        <f>'将来負担比率（分子）の構造'!L$44</f>
        <v>61</v>
      </c>
      <c r="L63" s="180"/>
      <c r="M63" s="180"/>
      <c r="N63" s="180">
        <f>'将来負担比率（分子）の構造'!M$44</f>
        <v>67</v>
      </c>
      <c r="O63" s="180"/>
      <c r="P63" s="180"/>
    </row>
    <row r="64" spans="1:16" x14ac:dyDescent="0.15">
      <c r="A64" s="180" t="s">
        <v>33</v>
      </c>
      <c r="B64" s="180">
        <f>'将来負担比率（分子）の構造'!I$43</f>
        <v>928</v>
      </c>
      <c r="C64" s="180"/>
      <c r="D64" s="180"/>
      <c r="E64" s="180">
        <f>'将来負担比率（分子）の構造'!J$43</f>
        <v>850</v>
      </c>
      <c r="F64" s="180"/>
      <c r="G64" s="180"/>
      <c r="H64" s="180">
        <f>'将来負担比率（分子）の構造'!K$43</f>
        <v>770</v>
      </c>
      <c r="I64" s="180"/>
      <c r="J64" s="180"/>
      <c r="K64" s="180">
        <f>'将来負担比率（分子）の構造'!L$43</f>
        <v>712</v>
      </c>
      <c r="L64" s="180"/>
      <c r="M64" s="180"/>
      <c r="N64" s="180">
        <f>'将来負担比率（分子）の構造'!M$43</f>
        <v>655</v>
      </c>
      <c r="O64" s="180"/>
      <c r="P64" s="180"/>
    </row>
    <row r="65" spans="1:16" x14ac:dyDescent="0.15">
      <c r="A65" s="180" t="s">
        <v>32</v>
      </c>
      <c r="B65" s="180">
        <f>'将来負担比率（分子）の構造'!I$42</f>
        <v>107</v>
      </c>
      <c r="C65" s="180"/>
      <c r="D65" s="180"/>
      <c r="E65" s="180">
        <f>'将来負担比率（分子）の構造'!J$42</f>
        <v>56</v>
      </c>
      <c r="F65" s="180"/>
      <c r="G65" s="180"/>
      <c r="H65" s="180">
        <f>'将来負担比率（分子）の構造'!K$42</f>
        <v>26</v>
      </c>
      <c r="I65" s="180"/>
      <c r="J65" s="180"/>
      <c r="K65" s="180">
        <f>'将来負担比率（分子）の構造'!L$42</f>
        <v>12</v>
      </c>
      <c r="L65" s="180"/>
      <c r="M65" s="180"/>
      <c r="N65" s="180">
        <f>'将来負担比率（分子）の構造'!M$42</f>
        <v>385</v>
      </c>
      <c r="O65" s="180"/>
      <c r="P65" s="180"/>
    </row>
    <row r="66" spans="1:16" x14ac:dyDescent="0.15">
      <c r="A66" s="180" t="s">
        <v>31</v>
      </c>
      <c r="B66" s="180">
        <f>'将来負担比率（分子）の構造'!I$41</f>
        <v>5181</v>
      </c>
      <c r="C66" s="180"/>
      <c r="D66" s="180"/>
      <c r="E66" s="180">
        <f>'将来負担比率（分子）の構造'!J$41</f>
        <v>4987</v>
      </c>
      <c r="F66" s="180"/>
      <c r="G66" s="180"/>
      <c r="H66" s="180">
        <f>'将来負担比率（分子）の構造'!K$41</f>
        <v>4739</v>
      </c>
      <c r="I66" s="180"/>
      <c r="J66" s="180"/>
      <c r="K66" s="180">
        <f>'将来負担比率（分子）の構造'!L$41</f>
        <v>4857</v>
      </c>
      <c r="L66" s="180"/>
      <c r="M66" s="180"/>
      <c r="N66" s="180">
        <f>'将来負担比率（分子）の構造'!M$41</f>
        <v>4582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346</v>
      </c>
      <c r="C72" s="184">
        <f>基金残高に係る経年分析!G55</f>
        <v>298</v>
      </c>
      <c r="D72" s="184">
        <f>基金残高に係る経年分析!H55</f>
        <v>183</v>
      </c>
    </row>
    <row r="73" spans="1:16" x14ac:dyDescent="0.15">
      <c r="A73" s="183" t="s">
        <v>78</v>
      </c>
      <c r="B73" s="184">
        <f>基金残高に係る経年分析!F56</f>
        <v>355</v>
      </c>
      <c r="C73" s="184">
        <f>基金残高に係る経年分析!G56</f>
        <v>281</v>
      </c>
      <c r="D73" s="184">
        <f>基金残高に係る経年分析!H56</f>
        <v>190</v>
      </c>
    </row>
    <row r="74" spans="1:16" x14ac:dyDescent="0.15">
      <c r="A74" s="183" t="s">
        <v>79</v>
      </c>
      <c r="B74" s="184">
        <f>基金残高に係る経年分析!F57</f>
        <v>2259</v>
      </c>
      <c r="C74" s="184">
        <f>基金残高に係る経年分析!G57</f>
        <v>2059</v>
      </c>
      <c r="D74" s="184">
        <f>基金残高に係る経年分析!H57</f>
        <v>1969</v>
      </c>
    </row>
  </sheetData>
  <sheetProtection algorithmName="SHA-512" hashValue="fZra4abELgQ9ORFdtkI3cIipleMhduVYiB/WDx5OEQ9t0+mCjh5TATuOHKUYTdDeGOZGbvthuXL9GuyLmyi8EQ==" saltValue="6+N971LXUf7QerxJcukI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AM18" sqref="AM18:AT18"/>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747719</v>
      </c>
      <c r="S5" s="727"/>
      <c r="T5" s="727"/>
      <c r="U5" s="727"/>
      <c r="V5" s="727"/>
      <c r="W5" s="727"/>
      <c r="X5" s="727"/>
      <c r="Y5" s="773"/>
      <c r="Z5" s="791">
        <v>16.3</v>
      </c>
      <c r="AA5" s="791"/>
      <c r="AB5" s="791"/>
      <c r="AC5" s="791"/>
      <c r="AD5" s="792">
        <v>747719</v>
      </c>
      <c r="AE5" s="792"/>
      <c r="AF5" s="792"/>
      <c r="AG5" s="792"/>
      <c r="AH5" s="792"/>
      <c r="AI5" s="792"/>
      <c r="AJ5" s="792"/>
      <c r="AK5" s="792"/>
      <c r="AL5" s="774">
        <v>28.6</v>
      </c>
      <c r="AM5" s="743"/>
      <c r="AN5" s="743"/>
      <c r="AO5" s="775"/>
      <c r="AP5" s="760" t="s">
        <v>230</v>
      </c>
      <c r="AQ5" s="761"/>
      <c r="AR5" s="761"/>
      <c r="AS5" s="761"/>
      <c r="AT5" s="761"/>
      <c r="AU5" s="761"/>
      <c r="AV5" s="761"/>
      <c r="AW5" s="761"/>
      <c r="AX5" s="761"/>
      <c r="AY5" s="761"/>
      <c r="AZ5" s="761"/>
      <c r="BA5" s="761"/>
      <c r="BB5" s="761"/>
      <c r="BC5" s="761"/>
      <c r="BD5" s="761"/>
      <c r="BE5" s="761"/>
      <c r="BF5" s="762"/>
      <c r="BG5" s="661">
        <v>745396</v>
      </c>
      <c r="BH5" s="664"/>
      <c r="BI5" s="664"/>
      <c r="BJ5" s="664"/>
      <c r="BK5" s="664"/>
      <c r="BL5" s="664"/>
      <c r="BM5" s="664"/>
      <c r="BN5" s="665"/>
      <c r="BO5" s="723">
        <v>99.7</v>
      </c>
      <c r="BP5" s="723"/>
      <c r="BQ5" s="723"/>
      <c r="BR5" s="723"/>
      <c r="BS5" s="724">
        <v>7437</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34643</v>
      </c>
      <c r="S6" s="664"/>
      <c r="T6" s="664"/>
      <c r="U6" s="664"/>
      <c r="V6" s="664"/>
      <c r="W6" s="664"/>
      <c r="X6" s="664"/>
      <c r="Y6" s="665"/>
      <c r="Z6" s="723">
        <v>0.8</v>
      </c>
      <c r="AA6" s="723"/>
      <c r="AB6" s="723"/>
      <c r="AC6" s="723"/>
      <c r="AD6" s="724">
        <v>34643</v>
      </c>
      <c r="AE6" s="724"/>
      <c r="AF6" s="724"/>
      <c r="AG6" s="724"/>
      <c r="AH6" s="724"/>
      <c r="AI6" s="724"/>
      <c r="AJ6" s="724"/>
      <c r="AK6" s="724"/>
      <c r="AL6" s="666">
        <v>1.3</v>
      </c>
      <c r="AM6" s="667"/>
      <c r="AN6" s="667"/>
      <c r="AO6" s="725"/>
      <c r="AP6" s="658" t="s">
        <v>235</v>
      </c>
      <c r="AQ6" s="659"/>
      <c r="AR6" s="659"/>
      <c r="AS6" s="659"/>
      <c r="AT6" s="659"/>
      <c r="AU6" s="659"/>
      <c r="AV6" s="659"/>
      <c r="AW6" s="659"/>
      <c r="AX6" s="659"/>
      <c r="AY6" s="659"/>
      <c r="AZ6" s="659"/>
      <c r="BA6" s="659"/>
      <c r="BB6" s="659"/>
      <c r="BC6" s="659"/>
      <c r="BD6" s="659"/>
      <c r="BE6" s="659"/>
      <c r="BF6" s="660"/>
      <c r="BG6" s="661">
        <v>745396</v>
      </c>
      <c r="BH6" s="664"/>
      <c r="BI6" s="664"/>
      <c r="BJ6" s="664"/>
      <c r="BK6" s="664"/>
      <c r="BL6" s="664"/>
      <c r="BM6" s="664"/>
      <c r="BN6" s="665"/>
      <c r="BO6" s="723">
        <v>99.7</v>
      </c>
      <c r="BP6" s="723"/>
      <c r="BQ6" s="723"/>
      <c r="BR6" s="723"/>
      <c r="BS6" s="724">
        <v>7437</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63474</v>
      </c>
      <c r="CS6" s="664"/>
      <c r="CT6" s="664"/>
      <c r="CU6" s="664"/>
      <c r="CV6" s="664"/>
      <c r="CW6" s="664"/>
      <c r="CX6" s="664"/>
      <c r="CY6" s="665"/>
      <c r="CZ6" s="774">
        <v>1.4</v>
      </c>
      <c r="DA6" s="743"/>
      <c r="DB6" s="743"/>
      <c r="DC6" s="777"/>
      <c r="DD6" s="669" t="s">
        <v>237</v>
      </c>
      <c r="DE6" s="664"/>
      <c r="DF6" s="664"/>
      <c r="DG6" s="664"/>
      <c r="DH6" s="664"/>
      <c r="DI6" s="664"/>
      <c r="DJ6" s="664"/>
      <c r="DK6" s="664"/>
      <c r="DL6" s="664"/>
      <c r="DM6" s="664"/>
      <c r="DN6" s="664"/>
      <c r="DO6" s="664"/>
      <c r="DP6" s="665"/>
      <c r="DQ6" s="669">
        <v>63474</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572</v>
      </c>
      <c r="S7" s="664"/>
      <c r="T7" s="664"/>
      <c r="U7" s="664"/>
      <c r="V7" s="664"/>
      <c r="W7" s="664"/>
      <c r="X7" s="664"/>
      <c r="Y7" s="665"/>
      <c r="Z7" s="723">
        <v>0</v>
      </c>
      <c r="AA7" s="723"/>
      <c r="AB7" s="723"/>
      <c r="AC7" s="723"/>
      <c r="AD7" s="724">
        <v>572</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192864</v>
      </c>
      <c r="BH7" s="664"/>
      <c r="BI7" s="664"/>
      <c r="BJ7" s="664"/>
      <c r="BK7" s="664"/>
      <c r="BL7" s="664"/>
      <c r="BM7" s="664"/>
      <c r="BN7" s="665"/>
      <c r="BO7" s="723">
        <v>25.8</v>
      </c>
      <c r="BP7" s="723"/>
      <c r="BQ7" s="723"/>
      <c r="BR7" s="723"/>
      <c r="BS7" s="724">
        <v>7437</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784259</v>
      </c>
      <c r="CS7" s="664"/>
      <c r="CT7" s="664"/>
      <c r="CU7" s="664"/>
      <c r="CV7" s="664"/>
      <c r="CW7" s="664"/>
      <c r="CX7" s="664"/>
      <c r="CY7" s="665"/>
      <c r="CZ7" s="723">
        <v>17.7</v>
      </c>
      <c r="DA7" s="723"/>
      <c r="DB7" s="723"/>
      <c r="DC7" s="723"/>
      <c r="DD7" s="669">
        <v>295352</v>
      </c>
      <c r="DE7" s="664"/>
      <c r="DF7" s="664"/>
      <c r="DG7" s="664"/>
      <c r="DH7" s="664"/>
      <c r="DI7" s="664"/>
      <c r="DJ7" s="664"/>
      <c r="DK7" s="664"/>
      <c r="DL7" s="664"/>
      <c r="DM7" s="664"/>
      <c r="DN7" s="664"/>
      <c r="DO7" s="664"/>
      <c r="DP7" s="665"/>
      <c r="DQ7" s="669">
        <v>439639</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769</v>
      </c>
      <c r="S8" s="664"/>
      <c r="T8" s="664"/>
      <c r="U8" s="664"/>
      <c r="V8" s="664"/>
      <c r="W8" s="664"/>
      <c r="X8" s="664"/>
      <c r="Y8" s="665"/>
      <c r="Z8" s="723">
        <v>0</v>
      </c>
      <c r="AA8" s="723"/>
      <c r="AB8" s="723"/>
      <c r="AC8" s="723"/>
      <c r="AD8" s="724">
        <v>769</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7329</v>
      </c>
      <c r="BH8" s="664"/>
      <c r="BI8" s="664"/>
      <c r="BJ8" s="664"/>
      <c r="BK8" s="664"/>
      <c r="BL8" s="664"/>
      <c r="BM8" s="664"/>
      <c r="BN8" s="665"/>
      <c r="BO8" s="723">
        <v>1</v>
      </c>
      <c r="BP8" s="723"/>
      <c r="BQ8" s="723"/>
      <c r="BR8" s="723"/>
      <c r="BS8" s="669" t="s">
        <v>243</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614529</v>
      </c>
      <c r="CS8" s="664"/>
      <c r="CT8" s="664"/>
      <c r="CU8" s="664"/>
      <c r="CV8" s="664"/>
      <c r="CW8" s="664"/>
      <c r="CX8" s="664"/>
      <c r="CY8" s="665"/>
      <c r="CZ8" s="723">
        <v>13.9</v>
      </c>
      <c r="DA8" s="723"/>
      <c r="DB8" s="723"/>
      <c r="DC8" s="723"/>
      <c r="DD8" s="669">
        <v>5211</v>
      </c>
      <c r="DE8" s="664"/>
      <c r="DF8" s="664"/>
      <c r="DG8" s="664"/>
      <c r="DH8" s="664"/>
      <c r="DI8" s="664"/>
      <c r="DJ8" s="664"/>
      <c r="DK8" s="664"/>
      <c r="DL8" s="664"/>
      <c r="DM8" s="664"/>
      <c r="DN8" s="664"/>
      <c r="DO8" s="664"/>
      <c r="DP8" s="665"/>
      <c r="DQ8" s="669">
        <v>339246</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665</v>
      </c>
      <c r="S9" s="664"/>
      <c r="T9" s="664"/>
      <c r="U9" s="664"/>
      <c r="V9" s="664"/>
      <c r="W9" s="664"/>
      <c r="X9" s="664"/>
      <c r="Y9" s="665"/>
      <c r="Z9" s="723">
        <v>0</v>
      </c>
      <c r="AA9" s="723"/>
      <c r="AB9" s="723"/>
      <c r="AC9" s="723"/>
      <c r="AD9" s="724">
        <v>665</v>
      </c>
      <c r="AE9" s="724"/>
      <c r="AF9" s="724"/>
      <c r="AG9" s="724"/>
      <c r="AH9" s="724"/>
      <c r="AI9" s="724"/>
      <c r="AJ9" s="724"/>
      <c r="AK9" s="724"/>
      <c r="AL9" s="666">
        <v>0</v>
      </c>
      <c r="AM9" s="667"/>
      <c r="AN9" s="667"/>
      <c r="AO9" s="725"/>
      <c r="AP9" s="658" t="s">
        <v>246</v>
      </c>
      <c r="AQ9" s="659"/>
      <c r="AR9" s="659"/>
      <c r="AS9" s="659"/>
      <c r="AT9" s="659"/>
      <c r="AU9" s="659"/>
      <c r="AV9" s="659"/>
      <c r="AW9" s="659"/>
      <c r="AX9" s="659"/>
      <c r="AY9" s="659"/>
      <c r="AZ9" s="659"/>
      <c r="BA9" s="659"/>
      <c r="BB9" s="659"/>
      <c r="BC9" s="659"/>
      <c r="BD9" s="659"/>
      <c r="BE9" s="659"/>
      <c r="BF9" s="660"/>
      <c r="BG9" s="661">
        <v>149107</v>
      </c>
      <c r="BH9" s="664"/>
      <c r="BI9" s="664"/>
      <c r="BJ9" s="664"/>
      <c r="BK9" s="664"/>
      <c r="BL9" s="664"/>
      <c r="BM9" s="664"/>
      <c r="BN9" s="665"/>
      <c r="BO9" s="723">
        <v>19.899999999999999</v>
      </c>
      <c r="BP9" s="723"/>
      <c r="BQ9" s="723"/>
      <c r="BR9" s="723"/>
      <c r="BS9" s="669" t="s">
        <v>179</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221646</v>
      </c>
      <c r="CS9" s="664"/>
      <c r="CT9" s="664"/>
      <c r="CU9" s="664"/>
      <c r="CV9" s="664"/>
      <c r="CW9" s="664"/>
      <c r="CX9" s="664"/>
      <c r="CY9" s="665"/>
      <c r="CZ9" s="723">
        <v>5</v>
      </c>
      <c r="DA9" s="723"/>
      <c r="DB9" s="723"/>
      <c r="DC9" s="723"/>
      <c r="DD9" s="669">
        <v>1098</v>
      </c>
      <c r="DE9" s="664"/>
      <c r="DF9" s="664"/>
      <c r="DG9" s="664"/>
      <c r="DH9" s="664"/>
      <c r="DI9" s="664"/>
      <c r="DJ9" s="664"/>
      <c r="DK9" s="664"/>
      <c r="DL9" s="664"/>
      <c r="DM9" s="664"/>
      <c r="DN9" s="664"/>
      <c r="DO9" s="664"/>
      <c r="DP9" s="665"/>
      <c r="DQ9" s="669">
        <v>204166</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179</v>
      </c>
      <c r="AE10" s="724"/>
      <c r="AF10" s="724"/>
      <c r="AG10" s="724"/>
      <c r="AH10" s="724"/>
      <c r="AI10" s="724"/>
      <c r="AJ10" s="724"/>
      <c r="AK10" s="724"/>
      <c r="AL10" s="666" t="s">
        <v>179</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20474</v>
      </c>
      <c r="BH10" s="664"/>
      <c r="BI10" s="664"/>
      <c r="BJ10" s="664"/>
      <c r="BK10" s="664"/>
      <c r="BL10" s="664"/>
      <c r="BM10" s="664"/>
      <c r="BN10" s="665"/>
      <c r="BO10" s="723">
        <v>2.7</v>
      </c>
      <c r="BP10" s="723"/>
      <c r="BQ10" s="723"/>
      <c r="BR10" s="723"/>
      <c r="BS10" s="669">
        <v>4280</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1044</v>
      </c>
      <c r="CS10" s="664"/>
      <c r="CT10" s="664"/>
      <c r="CU10" s="664"/>
      <c r="CV10" s="664"/>
      <c r="CW10" s="664"/>
      <c r="CX10" s="664"/>
      <c r="CY10" s="665"/>
      <c r="CZ10" s="723">
        <v>0</v>
      </c>
      <c r="DA10" s="723"/>
      <c r="DB10" s="723"/>
      <c r="DC10" s="723"/>
      <c r="DD10" s="669" t="s">
        <v>243</v>
      </c>
      <c r="DE10" s="664"/>
      <c r="DF10" s="664"/>
      <c r="DG10" s="664"/>
      <c r="DH10" s="664"/>
      <c r="DI10" s="664"/>
      <c r="DJ10" s="664"/>
      <c r="DK10" s="664"/>
      <c r="DL10" s="664"/>
      <c r="DM10" s="664"/>
      <c r="DN10" s="664"/>
      <c r="DO10" s="664"/>
      <c r="DP10" s="665"/>
      <c r="DQ10" s="669">
        <v>144</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145</v>
      </c>
      <c r="AA11" s="723"/>
      <c r="AB11" s="723"/>
      <c r="AC11" s="723"/>
      <c r="AD11" s="724" t="s">
        <v>243</v>
      </c>
      <c r="AE11" s="724"/>
      <c r="AF11" s="724"/>
      <c r="AG11" s="724"/>
      <c r="AH11" s="724"/>
      <c r="AI11" s="724"/>
      <c r="AJ11" s="724"/>
      <c r="AK11" s="724"/>
      <c r="AL11" s="666" t="s">
        <v>179</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15954</v>
      </c>
      <c r="BH11" s="664"/>
      <c r="BI11" s="664"/>
      <c r="BJ11" s="664"/>
      <c r="BK11" s="664"/>
      <c r="BL11" s="664"/>
      <c r="BM11" s="664"/>
      <c r="BN11" s="665"/>
      <c r="BO11" s="723">
        <v>2.1</v>
      </c>
      <c r="BP11" s="723"/>
      <c r="BQ11" s="723"/>
      <c r="BR11" s="723"/>
      <c r="BS11" s="669">
        <v>3157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444874</v>
      </c>
      <c r="CS11" s="664"/>
      <c r="CT11" s="664"/>
      <c r="CU11" s="664"/>
      <c r="CV11" s="664"/>
      <c r="CW11" s="664"/>
      <c r="CX11" s="664"/>
      <c r="CY11" s="665"/>
      <c r="CZ11" s="723">
        <v>10</v>
      </c>
      <c r="DA11" s="723"/>
      <c r="DB11" s="723"/>
      <c r="DC11" s="723"/>
      <c r="DD11" s="669">
        <v>230058</v>
      </c>
      <c r="DE11" s="664"/>
      <c r="DF11" s="664"/>
      <c r="DG11" s="664"/>
      <c r="DH11" s="664"/>
      <c r="DI11" s="664"/>
      <c r="DJ11" s="664"/>
      <c r="DK11" s="664"/>
      <c r="DL11" s="664"/>
      <c r="DM11" s="664"/>
      <c r="DN11" s="664"/>
      <c r="DO11" s="664"/>
      <c r="DP11" s="665"/>
      <c r="DQ11" s="669">
        <v>116865</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88250</v>
      </c>
      <c r="S12" s="664"/>
      <c r="T12" s="664"/>
      <c r="U12" s="664"/>
      <c r="V12" s="664"/>
      <c r="W12" s="664"/>
      <c r="X12" s="664"/>
      <c r="Y12" s="665"/>
      <c r="Z12" s="723">
        <v>1.9</v>
      </c>
      <c r="AA12" s="723"/>
      <c r="AB12" s="723"/>
      <c r="AC12" s="723"/>
      <c r="AD12" s="724">
        <v>88250</v>
      </c>
      <c r="AE12" s="724"/>
      <c r="AF12" s="724"/>
      <c r="AG12" s="724"/>
      <c r="AH12" s="724"/>
      <c r="AI12" s="724"/>
      <c r="AJ12" s="724"/>
      <c r="AK12" s="724"/>
      <c r="AL12" s="666">
        <v>3.4</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503233</v>
      </c>
      <c r="BH12" s="664"/>
      <c r="BI12" s="664"/>
      <c r="BJ12" s="664"/>
      <c r="BK12" s="664"/>
      <c r="BL12" s="664"/>
      <c r="BM12" s="664"/>
      <c r="BN12" s="665"/>
      <c r="BO12" s="723">
        <v>67.3</v>
      </c>
      <c r="BP12" s="723"/>
      <c r="BQ12" s="723"/>
      <c r="BR12" s="723"/>
      <c r="BS12" s="669" t="s">
        <v>243</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88967</v>
      </c>
      <c r="CS12" s="664"/>
      <c r="CT12" s="664"/>
      <c r="CU12" s="664"/>
      <c r="CV12" s="664"/>
      <c r="CW12" s="664"/>
      <c r="CX12" s="664"/>
      <c r="CY12" s="665"/>
      <c r="CZ12" s="723">
        <v>2</v>
      </c>
      <c r="DA12" s="723"/>
      <c r="DB12" s="723"/>
      <c r="DC12" s="723"/>
      <c r="DD12" s="669">
        <v>1745</v>
      </c>
      <c r="DE12" s="664"/>
      <c r="DF12" s="664"/>
      <c r="DG12" s="664"/>
      <c r="DH12" s="664"/>
      <c r="DI12" s="664"/>
      <c r="DJ12" s="664"/>
      <c r="DK12" s="664"/>
      <c r="DL12" s="664"/>
      <c r="DM12" s="664"/>
      <c r="DN12" s="664"/>
      <c r="DO12" s="664"/>
      <c r="DP12" s="665"/>
      <c r="DQ12" s="669">
        <v>83174</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243</v>
      </c>
      <c r="AA13" s="723"/>
      <c r="AB13" s="723"/>
      <c r="AC13" s="723"/>
      <c r="AD13" s="724" t="s">
        <v>243</v>
      </c>
      <c r="AE13" s="724"/>
      <c r="AF13" s="724"/>
      <c r="AG13" s="724"/>
      <c r="AH13" s="724"/>
      <c r="AI13" s="724"/>
      <c r="AJ13" s="724"/>
      <c r="AK13" s="724"/>
      <c r="AL13" s="666" t="s">
        <v>243</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498408</v>
      </c>
      <c r="BH13" s="664"/>
      <c r="BI13" s="664"/>
      <c r="BJ13" s="664"/>
      <c r="BK13" s="664"/>
      <c r="BL13" s="664"/>
      <c r="BM13" s="664"/>
      <c r="BN13" s="665"/>
      <c r="BO13" s="723">
        <v>66.7</v>
      </c>
      <c r="BP13" s="723"/>
      <c r="BQ13" s="723"/>
      <c r="BR13" s="723"/>
      <c r="BS13" s="669" t="s">
        <v>243</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415935</v>
      </c>
      <c r="CS13" s="664"/>
      <c r="CT13" s="664"/>
      <c r="CU13" s="664"/>
      <c r="CV13" s="664"/>
      <c r="CW13" s="664"/>
      <c r="CX13" s="664"/>
      <c r="CY13" s="665"/>
      <c r="CZ13" s="723">
        <v>9.4</v>
      </c>
      <c r="DA13" s="723"/>
      <c r="DB13" s="723"/>
      <c r="DC13" s="723"/>
      <c r="DD13" s="669">
        <v>186499</v>
      </c>
      <c r="DE13" s="664"/>
      <c r="DF13" s="664"/>
      <c r="DG13" s="664"/>
      <c r="DH13" s="664"/>
      <c r="DI13" s="664"/>
      <c r="DJ13" s="664"/>
      <c r="DK13" s="664"/>
      <c r="DL13" s="664"/>
      <c r="DM13" s="664"/>
      <c r="DN13" s="664"/>
      <c r="DO13" s="664"/>
      <c r="DP13" s="665"/>
      <c r="DQ13" s="669">
        <v>243106</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243</v>
      </c>
      <c r="AA14" s="723"/>
      <c r="AB14" s="723"/>
      <c r="AC14" s="723"/>
      <c r="AD14" s="724" t="s">
        <v>179</v>
      </c>
      <c r="AE14" s="724"/>
      <c r="AF14" s="724"/>
      <c r="AG14" s="724"/>
      <c r="AH14" s="724"/>
      <c r="AI14" s="724"/>
      <c r="AJ14" s="724"/>
      <c r="AK14" s="724"/>
      <c r="AL14" s="666" t="s">
        <v>179</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12776</v>
      </c>
      <c r="BH14" s="664"/>
      <c r="BI14" s="664"/>
      <c r="BJ14" s="664"/>
      <c r="BK14" s="664"/>
      <c r="BL14" s="664"/>
      <c r="BM14" s="664"/>
      <c r="BN14" s="665"/>
      <c r="BO14" s="723">
        <v>1.7</v>
      </c>
      <c r="BP14" s="723"/>
      <c r="BQ14" s="723"/>
      <c r="BR14" s="723"/>
      <c r="BS14" s="669" t="s">
        <v>237</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217156</v>
      </c>
      <c r="CS14" s="664"/>
      <c r="CT14" s="664"/>
      <c r="CU14" s="664"/>
      <c r="CV14" s="664"/>
      <c r="CW14" s="664"/>
      <c r="CX14" s="664"/>
      <c r="CY14" s="665"/>
      <c r="CZ14" s="723">
        <v>4.9000000000000004</v>
      </c>
      <c r="DA14" s="723"/>
      <c r="DB14" s="723"/>
      <c r="DC14" s="723"/>
      <c r="DD14" s="669">
        <v>3996</v>
      </c>
      <c r="DE14" s="664"/>
      <c r="DF14" s="664"/>
      <c r="DG14" s="664"/>
      <c r="DH14" s="664"/>
      <c r="DI14" s="664"/>
      <c r="DJ14" s="664"/>
      <c r="DK14" s="664"/>
      <c r="DL14" s="664"/>
      <c r="DM14" s="664"/>
      <c r="DN14" s="664"/>
      <c r="DO14" s="664"/>
      <c r="DP14" s="665"/>
      <c r="DQ14" s="669">
        <v>209237</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7681</v>
      </c>
      <c r="S15" s="664"/>
      <c r="T15" s="664"/>
      <c r="U15" s="664"/>
      <c r="V15" s="664"/>
      <c r="W15" s="664"/>
      <c r="X15" s="664"/>
      <c r="Y15" s="665"/>
      <c r="Z15" s="723">
        <v>0.2</v>
      </c>
      <c r="AA15" s="723"/>
      <c r="AB15" s="723"/>
      <c r="AC15" s="723"/>
      <c r="AD15" s="724">
        <v>7681</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36523</v>
      </c>
      <c r="BH15" s="664"/>
      <c r="BI15" s="664"/>
      <c r="BJ15" s="664"/>
      <c r="BK15" s="664"/>
      <c r="BL15" s="664"/>
      <c r="BM15" s="664"/>
      <c r="BN15" s="665"/>
      <c r="BO15" s="723">
        <v>4.9000000000000004</v>
      </c>
      <c r="BP15" s="723"/>
      <c r="BQ15" s="723"/>
      <c r="BR15" s="723"/>
      <c r="BS15" s="669" t="s">
        <v>243</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786933</v>
      </c>
      <c r="CS15" s="664"/>
      <c r="CT15" s="664"/>
      <c r="CU15" s="664"/>
      <c r="CV15" s="664"/>
      <c r="CW15" s="664"/>
      <c r="CX15" s="664"/>
      <c r="CY15" s="665"/>
      <c r="CZ15" s="723">
        <v>17.8</v>
      </c>
      <c r="DA15" s="723"/>
      <c r="DB15" s="723"/>
      <c r="DC15" s="723"/>
      <c r="DD15" s="669">
        <v>37261</v>
      </c>
      <c r="DE15" s="664"/>
      <c r="DF15" s="664"/>
      <c r="DG15" s="664"/>
      <c r="DH15" s="664"/>
      <c r="DI15" s="664"/>
      <c r="DJ15" s="664"/>
      <c r="DK15" s="664"/>
      <c r="DL15" s="664"/>
      <c r="DM15" s="664"/>
      <c r="DN15" s="664"/>
      <c r="DO15" s="664"/>
      <c r="DP15" s="665"/>
      <c r="DQ15" s="669">
        <v>629472</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243</v>
      </c>
      <c r="AA16" s="723"/>
      <c r="AB16" s="723"/>
      <c r="AC16" s="723"/>
      <c r="AD16" s="724" t="s">
        <v>243</v>
      </c>
      <c r="AE16" s="724"/>
      <c r="AF16" s="724"/>
      <c r="AG16" s="724"/>
      <c r="AH16" s="724"/>
      <c r="AI16" s="724"/>
      <c r="AJ16" s="724"/>
      <c r="AK16" s="724"/>
      <c r="AL16" s="666" t="s">
        <v>243</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243</v>
      </c>
      <c r="BP16" s="723"/>
      <c r="BQ16" s="723"/>
      <c r="BR16" s="723"/>
      <c r="BS16" s="669" t="s">
        <v>243</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14431</v>
      </c>
      <c r="CS16" s="664"/>
      <c r="CT16" s="664"/>
      <c r="CU16" s="664"/>
      <c r="CV16" s="664"/>
      <c r="CW16" s="664"/>
      <c r="CX16" s="664"/>
      <c r="CY16" s="665"/>
      <c r="CZ16" s="723">
        <v>0.3</v>
      </c>
      <c r="DA16" s="723"/>
      <c r="DB16" s="723"/>
      <c r="DC16" s="723"/>
      <c r="DD16" s="669" t="s">
        <v>243</v>
      </c>
      <c r="DE16" s="664"/>
      <c r="DF16" s="664"/>
      <c r="DG16" s="664"/>
      <c r="DH16" s="664"/>
      <c r="DI16" s="664"/>
      <c r="DJ16" s="664"/>
      <c r="DK16" s="664"/>
      <c r="DL16" s="664"/>
      <c r="DM16" s="664"/>
      <c r="DN16" s="664"/>
      <c r="DO16" s="664"/>
      <c r="DP16" s="665"/>
      <c r="DQ16" s="669">
        <v>2967</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1532</v>
      </c>
      <c r="S17" s="664"/>
      <c r="T17" s="664"/>
      <c r="U17" s="664"/>
      <c r="V17" s="664"/>
      <c r="W17" s="664"/>
      <c r="X17" s="664"/>
      <c r="Y17" s="665"/>
      <c r="Z17" s="723">
        <v>0</v>
      </c>
      <c r="AA17" s="723"/>
      <c r="AB17" s="723"/>
      <c r="AC17" s="723"/>
      <c r="AD17" s="724">
        <v>1532</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778689</v>
      </c>
      <c r="CS17" s="664"/>
      <c r="CT17" s="664"/>
      <c r="CU17" s="664"/>
      <c r="CV17" s="664"/>
      <c r="CW17" s="664"/>
      <c r="CX17" s="664"/>
      <c r="CY17" s="665"/>
      <c r="CZ17" s="723">
        <v>17.600000000000001</v>
      </c>
      <c r="DA17" s="723"/>
      <c r="DB17" s="723"/>
      <c r="DC17" s="723"/>
      <c r="DD17" s="669" t="s">
        <v>243</v>
      </c>
      <c r="DE17" s="664"/>
      <c r="DF17" s="664"/>
      <c r="DG17" s="664"/>
      <c r="DH17" s="664"/>
      <c r="DI17" s="664"/>
      <c r="DJ17" s="664"/>
      <c r="DK17" s="664"/>
      <c r="DL17" s="664"/>
      <c r="DM17" s="664"/>
      <c r="DN17" s="664"/>
      <c r="DO17" s="664"/>
      <c r="DP17" s="665"/>
      <c r="DQ17" s="669">
        <v>736636</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1840578</v>
      </c>
      <c r="S18" s="664"/>
      <c r="T18" s="664"/>
      <c r="U18" s="664"/>
      <c r="V18" s="664"/>
      <c r="W18" s="664"/>
      <c r="X18" s="664"/>
      <c r="Y18" s="665"/>
      <c r="Z18" s="723">
        <v>40.1</v>
      </c>
      <c r="AA18" s="723"/>
      <c r="AB18" s="723"/>
      <c r="AC18" s="723"/>
      <c r="AD18" s="724">
        <v>1721923</v>
      </c>
      <c r="AE18" s="724"/>
      <c r="AF18" s="724"/>
      <c r="AG18" s="724"/>
      <c r="AH18" s="724"/>
      <c r="AI18" s="724"/>
      <c r="AJ18" s="724"/>
      <c r="AK18" s="724"/>
      <c r="AL18" s="666">
        <v>65.900000000000006</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237</v>
      </c>
      <c r="BP18" s="723"/>
      <c r="BQ18" s="723"/>
      <c r="BR18" s="723"/>
      <c r="BS18" s="669" t="s">
        <v>179</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179</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1721923</v>
      </c>
      <c r="S19" s="664"/>
      <c r="T19" s="664"/>
      <c r="U19" s="664"/>
      <c r="V19" s="664"/>
      <c r="W19" s="664"/>
      <c r="X19" s="664"/>
      <c r="Y19" s="665"/>
      <c r="Z19" s="723">
        <v>37.5</v>
      </c>
      <c r="AA19" s="723"/>
      <c r="AB19" s="723"/>
      <c r="AC19" s="723"/>
      <c r="AD19" s="724">
        <v>1721923</v>
      </c>
      <c r="AE19" s="724"/>
      <c r="AF19" s="724"/>
      <c r="AG19" s="724"/>
      <c r="AH19" s="724"/>
      <c r="AI19" s="724"/>
      <c r="AJ19" s="724"/>
      <c r="AK19" s="724"/>
      <c r="AL19" s="666">
        <v>65.900000000000006</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2323</v>
      </c>
      <c r="BH19" s="664"/>
      <c r="BI19" s="664"/>
      <c r="BJ19" s="664"/>
      <c r="BK19" s="664"/>
      <c r="BL19" s="664"/>
      <c r="BM19" s="664"/>
      <c r="BN19" s="665"/>
      <c r="BO19" s="723">
        <v>0.3</v>
      </c>
      <c r="BP19" s="723"/>
      <c r="BQ19" s="723"/>
      <c r="BR19" s="723"/>
      <c r="BS19" s="669" t="s">
        <v>243</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243</v>
      </c>
      <c r="DA19" s="723"/>
      <c r="DB19" s="723"/>
      <c r="DC19" s="723"/>
      <c r="DD19" s="669" t="s">
        <v>179</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118655</v>
      </c>
      <c r="S20" s="664"/>
      <c r="T20" s="664"/>
      <c r="U20" s="664"/>
      <c r="V20" s="664"/>
      <c r="W20" s="664"/>
      <c r="X20" s="664"/>
      <c r="Y20" s="665"/>
      <c r="Z20" s="723">
        <v>2.6</v>
      </c>
      <c r="AA20" s="723"/>
      <c r="AB20" s="723"/>
      <c r="AC20" s="723"/>
      <c r="AD20" s="724" t="s">
        <v>243</v>
      </c>
      <c r="AE20" s="724"/>
      <c r="AF20" s="724"/>
      <c r="AG20" s="724"/>
      <c r="AH20" s="724"/>
      <c r="AI20" s="724"/>
      <c r="AJ20" s="724"/>
      <c r="AK20" s="724"/>
      <c r="AL20" s="666" t="s">
        <v>243</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2323</v>
      </c>
      <c r="BH20" s="664"/>
      <c r="BI20" s="664"/>
      <c r="BJ20" s="664"/>
      <c r="BK20" s="664"/>
      <c r="BL20" s="664"/>
      <c r="BM20" s="664"/>
      <c r="BN20" s="665"/>
      <c r="BO20" s="723">
        <v>0.3</v>
      </c>
      <c r="BP20" s="723"/>
      <c r="BQ20" s="723"/>
      <c r="BR20" s="723"/>
      <c r="BS20" s="669" t="s">
        <v>243</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4431937</v>
      </c>
      <c r="CS20" s="664"/>
      <c r="CT20" s="664"/>
      <c r="CU20" s="664"/>
      <c r="CV20" s="664"/>
      <c r="CW20" s="664"/>
      <c r="CX20" s="664"/>
      <c r="CY20" s="665"/>
      <c r="CZ20" s="723">
        <v>100</v>
      </c>
      <c r="DA20" s="723"/>
      <c r="DB20" s="723"/>
      <c r="DC20" s="723"/>
      <c r="DD20" s="669">
        <v>761220</v>
      </c>
      <c r="DE20" s="664"/>
      <c r="DF20" s="664"/>
      <c r="DG20" s="664"/>
      <c r="DH20" s="664"/>
      <c r="DI20" s="664"/>
      <c r="DJ20" s="664"/>
      <c r="DK20" s="664"/>
      <c r="DL20" s="664"/>
      <c r="DM20" s="664"/>
      <c r="DN20" s="664"/>
      <c r="DO20" s="664"/>
      <c r="DP20" s="665"/>
      <c r="DQ20" s="669">
        <v>3068126</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243</v>
      </c>
      <c r="AA21" s="723"/>
      <c r="AB21" s="723"/>
      <c r="AC21" s="723"/>
      <c r="AD21" s="724" t="s">
        <v>243</v>
      </c>
      <c r="AE21" s="724"/>
      <c r="AF21" s="724"/>
      <c r="AG21" s="724"/>
      <c r="AH21" s="724"/>
      <c r="AI21" s="724"/>
      <c r="AJ21" s="724"/>
      <c r="AK21" s="724"/>
      <c r="AL21" s="666" t="s">
        <v>179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2323</v>
      </c>
      <c r="BH21" s="664"/>
      <c r="BI21" s="664"/>
      <c r="BJ21" s="664"/>
      <c r="BK21" s="664"/>
      <c r="BL21" s="664"/>
      <c r="BM21" s="664"/>
      <c r="BN21" s="665"/>
      <c r="BO21" s="723">
        <v>0.3</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2722409</v>
      </c>
      <c r="S22" s="664"/>
      <c r="T22" s="664"/>
      <c r="U22" s="664"/>
      <c r="V22" s="664"/>
      <c r="W22" s="664"/>
      <c r="X22" s="664"/>
      <c r="Y22" s="665"/>
      <c r="Z22" s="723">
        <v>59.4</v>
      </c>
      <c r="AA22" s="723"/>
      <c r="AB22" s="723"/>
      <c r="AC22" s="723"/>
      <c r="AD22" s="724">
        <v>2603754</v>
      </c>
      <c r="AE22" s="724"/>
      <c r="AF22" s="724"/>
      <c r="AG22" s="724"/>
      <c r="AH22" s="724"/>
      <c r="AI22" s="724"/>
      <c r="AJ22" s="724"/>
      <c r="AK22" s="724"/>
      <c r="AL22" s="666">
        <v>99.6</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179</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t="s">
        <v>237</v>
      </c>
      <c r="S23" s="664"/>
      <c r="T23" s="664"/>
      <c r="U23" s="664"/>
      <c r="V23" s="664"/>
      <c r="W23" s="664"/>
      <c r="X23" s="664"/>
      <c r="Y23" s="665"/>
      <c r="Z23" s="723" t="s">
        <v>243</v>
      </c>
      <c r="AA23" s="723"/>
      <c r="AB23" s="723"/>
      <c r="AC23" s="723"/>
      <c r="AD23" s="724" t="s">
        <v>243</v>
      </c>
      <c r="AE23" s="724"/>
      <c r="AF23" s="724"/>
      <c r="AG23" s="724"/>
      <c r="AH23" s="724"/>
      <c r="AI23" s="724"/>
      <c r="AJ23" s="724"/>
      <c r="AK23" s="724"/>
      <c r="AL23" s="666" t="s">
        <v>179</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145</v>
      </c>
      <c r="BH23" s="664"/>
      <c r="BI23" s="664"/>
      <c r="BJ23" s="664"/>
      <c r="BK23" s="664"/>
      <c r="BL23" s="664"/>
      <c r="BM23" s="664"/>
      <c r="BN23" s="665"/>
      <c r="BO23" s="723" t="s">
        <v>243</v>
      </c>
      <c r="BP23" s="723"/>
      <c r="BQ23" s="723"/>
      <c r="BR23" s="723"/>
      <c r="BS23" s="669" t="s">
        <v>243</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11824</v>
      </c>
      <c r="S24" s="664"/>
      <c r="T24" s="664"/>
      <c r="U24" s="664"/>
      <c r="V24" s="664"/>
      <c r="W24" s="664"/>
      <c r="X24" s="664"/>
      <c r="Y24" s="665"/>
      <c r="Z24" s="723">
        <v>0.3</v>
      </c>
      <c r="AA24" s="723"/>
      <c r="AB24" s="723"/>
      <c r="AC24" s="723"/>
      <c r="AD24" s="724" t="s">
        <v>243</v>
      </c>
      <c r="AE24" s="724"/>
      <c r="AF24" s="724"/>
      <c r="AG24" s="724"/>
      <c r="AH24" s="724"/>
      <c r="AI24" s="724"/>
      <c r="AJ24" s="724"/>
      <c r="AK24" s="724"/>
      <c r="AL24" s="666" t="s">
        <v>179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243</v>
      </c>
      <c r="BP24" s="723"/>
      <c r="BQ24" s="723"/>
      <c r="BR24" s="723"/>
      <c r="BS24" s="669" t="s">
        <v>243</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1815469</v>
      </c>
      <c r="CS24" s="727"/>
      <c r="CT24" s="727"/>
      <c r="CU24" s="727"/>
      <c r="CV24" s="727"/>
      <c r="CW24" s="727"/>
      <c r="CX24" s="727"/>
      <c r="CY24" s="773"/>
      <c r="CZ24" s="774">
        <v>41</v>
      </c>
      <c r="DA24" s="743"/>
      <c r="DB24" s="743"/>
      <c r="DC24" s="777"/>
      <c r="DD24" s="772">
        <v>1514943</v>
      </c>
      <c r="DE24" s="727"/>
      <c r="DF24" s="727"/>
      <c r="DG24" s="727"/>
      <c r="DH24" s="727"/>
      <c r="DI24" s="727"/>
      <c r="DJ24" s="727"/>
      <c r="DK24" s="773"/>
      <c r="DL24" s="772">
        <v>1480254</v>
      </c>
      <c r="DM24" s="727"/>
      <c r="DN24" s="727"/>
      <c r="DO24" s="727"/>
      <c r="DP24" s="727"/>
      <c r="DQ24" s="727"/>
      <c r="DR24" s="727"/>
      <c r="DS24" s="727"/>
      <c r="DT24" s="727"/>
      <c r="DU24" s="727"/>
      <c r="DV24" s="773"/>
      <c r="DW24" s="774">
        <v>54.3</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71959</v>
      </c>
      <c r="S25" s="664"/>
      <c r="T25" s="664"/>
      <c r="U25" s="664"/>
      <c r="V25" s="664"/>
      <c r="W25" s="664"/>
      <c r="X25" s="664"/>
      <c r="Y25" s="665"/>
      <c r="Z25" s="723">
        <v>1.6</v>
      </c>
      <c r="AA25" s="723"/>
      <c r="AB25" s="723"/>
      <c r="AC25" s="723"/>
      <c r="AD25" s="724">
        <v>781</v>
      </c>
      <c r="AE25" s="724"/>
      <c r="AF25" s="724"/>
      <c r="AG25" s="724"/>
      <c r="AH25" s="724"/>
      <c r="AI25" s="724"/>
      <c r="AJ25" s="724"/>
      <c r="AK25" s="724"/>
      <c r="AL25" s="666">
        <v>0</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760891</v>
      </c>
      <c r="CS25" s="662"/>
      <c r="CT25" s="662"/>
      <c r="CU25" s="662"/>
      <c r="CV25" s="662"/>
      <c r="CW25" s="662"/>
      <c r="CX25" s="662"/>
      <c r="CY25" s="663"/>
      <c r="CZ25" s="666">
        <v>17.2</v>
      </c>
      <c r="DA25" s="695"/>
      <c r="DB25" s="695"/>
      <c r="DC25" s="696"/>
      <c r="DD25" s="669">
        <v>709560</v>
      </c>
      <c r="DE25" s="662"/>
      <c r="DF25" s="662"/>
      <c r="DG25" s="662"/>
      <c r="DH25" s="662"/>
      <c r="DI25" s="662"/>
      <c r="DJ25" s="662"/>
      <c r="DK25" s="663"/>
      <c r="DL25" s="669">
        <v>674871</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7678</v>
      </c>
      <c r="S26" s="664"/>
      <c r="T26" s="664"/>
      <c r="U26" s="664"/>
      <c r="V26" s="664"/>
      <c r="W26" s="664"/>
      <c r="X26" s="664"/>
      <c r="Y26" s="665"/>
      <c r="Z26" s="723">
        <v>0.2</v>
      </c>
      <c r="AA26" s="723"/>
      <c r="AB26" s="723"/>
      <c r="AC26" s="723"/>
      <c r="AD26" s="724" t="s">
        <v>179</v>
      </c>
      <c r="AE26" s="724"/>
      <c r="AF26" s="724"/>
      <c r="AG26" s="724"/>
      <c r="AH26" s="724"/>
      <c r="AI26" s="724"/>
      <c r="AJ26" s="724"/>
      <c r="AK26" s="724"/>
      <c r="AL26" s="666" t="s">
        <v>237</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243</v>
      </c>
      <c r="BP26" s="723"/>
      <c r="BQ26" s="723"/>
      <c r="BR26" s="723"/>
      <c r="BS26" s="669" t="s">
        <v>179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460703</v>
      </c>
      <c r="CS26" s="664"/>
      <c r="CT26" s="664"/>
      <c r="CU26" s="664"/>
      <c r="CV26" s="664"/>
      <c r="CW26" s="664"/>
      <c r="CX26" s="664"/>
      <c r="CY26" s="665"/>
      <c r="CZ26" s="666">
        <v>10.4</v>
      </c>
      <c r="DA26" s="695"/>
      <c r="DB26" s="695"/>
      <c r="DC26" s="696"/>
      <c r="DD26" s="669">
        <v>414604</v>
      </c>
      <c r="DE26" s="664"/>
      <c r="DF26" s="664"/>
      <c r="DG26" s="664"/>
      <c r="DH26" s="664"/>
      <c r="DI26" s="664"/>
      <c r="DJ26" s="664"/>
      <c r="DK26" s="665"/>
      <c r="DL26" s="669" t="s">
        <v>243</v>
      </c>
      <c r="DM26" s="664"/>
      <c r="DN26" s="664"/>
      <c r="DO26" s="664"/>
      <c r="DP26" s="664"/>
      <c r="DQ26" s="664"/>
      <c r="DR26" s="664"/>
      <c r="DS26" s="664"/>
      <c r="DT26" s="664"/>
      <c r="DU26" s="664"/>
      <c r="DV26" s="665"/>
      <c r="DW26" s="666" t="s">
        <v>179</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327536</v>
      </c>
      <c r="S27" s="664"/>
      <c r="T27" s="664"/>
      <c r="U27" s="664"/>
      <c r="V27" s="664"/>
      <c r="W27" s="664"/>
      <c r="X27" s="664"/>
      <c r="Y27" s="665"/>
      <c r="Z27" s="723">
        <v>7.1</v>
      </c>
      <c r="AA27" s="723"/>
      <c r="AB27" s="723"/>
      <c r="AC27" s="723"/>
      <c r="AD27" s="724" t="s">
        <v>243</v>
      </c>
      <c r="AE27" s="724"/>
      <c r="AF27" s="724"/>
      <c r="AG27" s="724"/>
      <c r="AH27" s="724"/>
      <c r="AI27" s="724"/>
      <c r="AJ27" s="724"/>
      <c r="AK27" s="724"/>
      <c r="AL27" s="666" t="s">
        <v>243</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747719</v>
      </c>
      <c r="BH27" s="664"/>
      <c r="BI27" s="664"/>
      <c r="BJ27" s="664"/>
      <c r="BK27" s="664"/>
      <c r="BL27" s="664"/>
      <c r="BM27" s="664"/>
      <c r="BN27" s="665"/>
      <c r="BO27" s="723">
        <v>100</v>
      </c>
      <c r="BP27" s="723"/>
      <c r="BQ27" s="723"/>
      <c r="BR27" s="723"/>
      <c r="BS27" s="669">
        <v>7437</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275889</v>
      </c>
      <c r="CS27" s="662"/>
      <c r="CT27" s="662"/>
      <c r="CU27" s="662"/>
      <c r="CV27" s="662"/>
      <c r="CW27" s="662"/>
      <c r="CX27" s="662"/>
      <c r="CY27" s="663"/>
      <c r="CZ27" s="666">
        <v>6.2</v>
      </c>
      <c r="DA27" s="695"/>
      <c r="DB27" s="695"/>
      <c r="DC27" s="696"/>
      <c r="DD27" s="669">
        <v>68747</v>
      </c>
      <c r="DE27" s="662"/>
      <c r="DF27" s="662"/>
      <c r="DG27" s="662"/>
      <c r="DH27" s="662"/>
      <c r="DI27" s="662"/>
      <c r="DJ27" s="662"/>
      <c r="DK27" s="663"/>
      <c r="DL27" s="669">
        <v>68747</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243</v>
      </c>
      <c r="AA28" s="723"/>
      <c r="AB28" s="723"/>
      <c r="AC28" s="723"/>
      <c r="AD28" s="724" t="s">
        <v>179</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778689</v>
      </c>
      <c r="CS28" s="664"/>
      <c r="CT28" s="664"/>
      <c r="CU28" s="664"/>
      <c r="CV28" s="664"/>
      <c r="CW28" s="664"/>
      <c r="CX28" s="664"/>
      <c r="CY28" s="665"/>
      <c r="CZ28" s="666">
        <v>17.600000000000001</v>
      </c>
      <c r="DA28" s="695"/>
      <c r="DB28" s="695"/>
      <c r="DC28" s="696"/>
      <c r="DD28" s="669">
        <v>736636</v>
      </c>
      <c r="DE28" s="664"/>
      <c r="DF28" s="664"/>
      <c r="DG28" s="664"/>
      <c r="DH28" s="664"/>
      <c r="DI28" s="664"/>
      <c r="DJ28" s="664"/>
      <c r="DK28" s="665"/>
      <c r="DL28" s="669">
        <v>736636</v>
      </c>
      <c r="DM28" s="664"/>
      <c r="DN28" s="664"/>
      <c r="DO28" s="664"/>
      <c r="DP28" s="664"/>
      <c r="DQ28" s="664"/>
      <c r="DR28" s="664"/>
      <c r="DS28" s="664"/>
      <c r="DT28" s="664"/>
      <c r="DU28" s="664"/>
      <c r="DV28" s="665"/>
      <c r="DW28" s="666">
        <v>27</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317513</v>
      </c>
      <c r="S29" s="664"/>
      <c r="T29" s="664"/>
      <c r="U29" s="664"/>
      <c r="V29" s="664"/>
      <c r="W29" s="664"/>
      <c r="X29" s="664"/>
      <c r="Y29" s="665"/>
      <c r="Z29" s="723">
        <v>6.9</v>
      </c>
      <c r="AA29" s="723"/>
      <c r="AB29" s="723"/>
      <c r="AC29" s="723"/>
      <c r="AD29" s="724" t="s">
        <v>179</v>
      </c>
      <c r="AE29" s="724"/>
      <c r="AF29" s="724"/>
      <c r="AG29" s="724"/>
      <c r="AH29" s="724"/>
      <c r="AI29" s="724"/>
      <c r="AJ29" s="724"/>
      <c r="AK29" s="724"/>
      <c r="AL29" s="666" t="s">
        <v>179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778689</v>
      </c>
      <c r="CS29" s="662"/>
      <c r="CT29" s="662"/>
      <c r="CU29" s="662"/>
      <c r="CV29" s="662"/>
      <c r="CW29" s="662"/>
      <c r="CX29" s="662"/>
      <c r="CY29" s="663"/>
      <c r="CZ29" s="666">
        <v>17.600000000000001</v>
      </c>
      <c r="DA29" s="695"/>
      <c r="DB29" s="695"/>
      <c r="DC29" s="696"/>
      <c r="DD29" s="669">
        <v>736636</v>
      </c>
      <c r="DE29" s="662"/>
      <c r="DF29" s="662"/>
      <c r="DG29" s="662"/>
      <c r="DH29" s="662"/>
      <c r="DI29" s="662"/>
      <c r="DJ29" s="662"/>
      <c r="DK29" s="663"/>
      <c r="DL29" s="669">
        <v>736636</v>
      </c>
      <c r="DM29" s="662"/>
      <c r="DN29" s="662"/>
      <c r="DO29" s="662"/>
      <c r="DP29" s="662"/>
      <c r="DQ29" s="662"/>
      <c r="DR29" s="662"/>
      <c r="DS29" s="662"/>
      <c r="DT29" s="662"/>
      <c r="DU29" s="662"/>
      <c r="DV29" s="663"/>
      <c r="DW29" s="666">
        <v>27</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52173</v>
      </c>
      <c r="S30" s="664"/>
      <c r="T30" s="664"/>
      <c r="U30" s="664"/>
      <c r="V30" s="664"/>
      <c r="W30" s="664"/>
      <c r="X30" s="664"/>
      <c r="Y30" s="665"/>
      <c r="Z30" s="723">
        <v>1.1000000000000001</v>
      </c>
      <c r="AA30" s="723"/>
      <c r="AB30" s="723"/>
      <c r="AC30" s="723"/>
      <c r="AD30" s="724">
        <v>6622</v>
      </c>
      <c r="AE30" s="724"/>
      <c r="AF30" s="724"/>
      <c r="AG30" s="724"/>
      <c r="AH30" s="724"/>
      <c r="AI30" s="724"/>
      <c r="AJ30" s="724"/>
      <c r="AK30" s="724"/>
      <c r="AL30" s="666">
        <v>0.3</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99.6</v>
      </c>
      <c r="BH30" s="742"/>
      <c r="BI30" s="742"/>
      <c r="BJ30" s="742"/>
      <c r="BK30" s="742"/>
      <c r="BL30" s="742"/>
      <c r="BM30" s="743">
        <v>99</v>
      </c>
      <c r="BN30" s="742"/>
      <c r="BO30" s="742"/>
      <c r="BP30" s="742"/>
      <c r="BQ30" s="744"/>
      <c r="BR30" s="741">
        <v>99.7</v>
      </c>
      <c r="BS30" s="742"/>
      <c r="BT30" s="742"/>
      <c r="BU30" s="742"/>
      <c r="BV30" s="742"/>
      <c r="BW30" s="742"/>
      <c r="BX30" s="743">
        <v>99.1</v>
      </c>
      <c r="BY30" s="742"/>
      <c r="BZ30" s="742"/>
      <c r="CA30" s="742"/>
      <c r="CB30" s="744"/>
      <c r="CD30" s="747"/>
      <c r="CE30" s="748"/>
      <c r="CF30" s="705" t="s">
        <v>315</v>
      </c>
      <c r="CG30" s="702"/>
      <c r="CH30" s="702"/>
      <c r="CI30" s="702"/>
      <c r="CJ30" s="702"/>
      <c r="CK30" s="702"/>
      <c r="CL30" s="702"/>
      <c r="CM30" s="702"/>
      <c r="CN30" s="702"/>
      <c r="CO30" s="702"/>
      <c r="CP30" s="702"/>
      <c r="CQ30" s="703"/>
      <c r="CR30" s="661">
        <v>743624</v>
      </c>
      <c r="CS30" s="664"/>
      <c r="CT30" s="664"/>
      <c r="CU30" s="664"/>
      <c r="CV30" s="664"/>
      <c r="CW30" s="664"/>
      <c r="CX30" s="664"/>
      <c r="CY30" s="665"/>
      <c r="CZ30" s="666">
        <v>16.8</v>
      </c>
      <c r="DA30" s="695"/>
      <c r="DB30" s="695"/>
      <c r="DC30" s="696"/>
      <c r="DD30" s="669">
        <v>736359</v>
      </c>
      <c r="DE30" s="664"/>
      <c r="DF30" s="664"/>
      <c r="DG30" s="664"/>
      <c r="DH30" s="664"/>
      <c r="DI30" s="664"/>
      <c r="DJ30" s="664"/>
      <c r="DK30" s="665"/>
      <c r="DL30" s="669">
        <v>736359</v>
      </c>
      <c r="DM30" s="664"/>
      <c r="DN30" s="664"/>
      <c r="DO30" s="664"/>
      <c r="DP30" s="664"/>
      <c r="DQ30" s="664"/>
      <c r="DR30" s="664"/>
      <c r="DS30" s="664"/>
      <c r="DT30" s="664"/>
      <c r="DU30" s="664"/>
      <c r="DV30" s="665"/>
      <c r="DW30" s="666">
        <v>27</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48693</v>
      </c>
      <c r="S31" s="664"/>
      <c r="T31" s="664"/>
      <c r="U31" s="664"/>
      <c r="V31" s="664"/>
      <c r="W31" s="664"/>
      <c r="X31" s="664"/>
      <c r="Y31" s="665"/>
      <c r="Z31" s="723">
        <v>1.1000000000000001</v>
      </c>
      <c r="AA31" s="723"/>
      <c r="AB31" s="723"/>
      <c r="AC31" s="723"/>
      <c r="AD31" s="724" t="s">
        <v>179</v>
      </c>
      <c r="AE31" s="724"/>
      <c r="AF31" s="724"/>
      <c r="AG31" s="724"/>
      <c r="AH31" s="724"/>
      <c r="AI31" s="724"/>
      <c r="AJ31" s="724"/>
      <c r="AK31" s="724"/>
      <c r="AL31" s="666" t="s">
        <v>243</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99.2</v>
      </c>
      <c r="BH31" s="662"/>
      <c r="BI31" s="662"/>
      <c r="BJ31" s="662"/>
      <c r="BK31" s="662"/>
      <c r="BL31" s="662"/>
      <c r="BM31" s="667">
        <v>98.2</v>
      </c>
      <c r="BN31" s="740"/>
      <c r="BO31" s="740"/>
      <c r="BP31" s="740"/>
      <c r="BQ31" s="701"/>
      <c r="BR31" s="739">
        <v>99.4</v>
      </c>
      <c r="BS31" s="662"/>
      <c r="BT31" s="662"/>
      <c r="BU31" s="662"/>
      <c r="BV31" s="662"/>
      <c r="BW31" s="662"/>
      <c r="BX31" s="667">
        <v>98.5</v>
      </c>
      <c r="BY31" s="740"/>
      <c r="BZ31" s="740"/>
      <c r="CA31" s="740"/>
      <c r="CB31" s="701"/>
      <c r="CD31" s="747"/>
      <c r="CE31" s="748"/>
      <c r="CF31" s="705" t="s">
        <v>319</v>
      </c>
      <c r="CG31" s="702"/>
      <c r="CH31" s="702"/>
      <c r="CI31" s="702"/>
      <c r="CJ31" s="702"/>
      <c r="CK31" s="702"/>
      <c r="CL31" s="702"/>
      <c r="CM31" s="702"/>
      <c r="CN31" s="702"/>
      <c r="CO31" s="702"/>
      <c r="CP31" s="702"/>
      <c r="CQ31" s="703"/>
      <c r="CR31" s="661">
        <v>35065</v>
      </c>
      <c r="CS31" s="662"/>
      <c r="CT31" s="662"/>
      <c r="CU31" s="662"/>
      <c r="CV31" s="662"/>
      <c r="CW31" s="662"/>
      <c r="CX31" s="662"/>
      <c r="CY31" s="663"/>
      <c r="CZ31" s="666">
        <v>0.8</v>
      </c>
      <c r="DA31" s="695"/>
      <c r="DB31" s="695"/>
      <c r="DC31" s="696"/>
      <c r="DD31" s="669">
        <v>277</v>
      </c>
      <c r="DE31" s="662"/>
      <c r="DF31" s="662"/>
      <c r="DG31" s="662"/>
      <c r="DH31" s="662"/>
      <c r="DI31" s="662"/>
      <c r="DJ31" s="662"/>
      <c r="DK31" s="663"/>
      <c r="DL31" s="669">
        <v>277</v>
      </c>
      <c r="DM31" s="662"/>
      <c r="DN31" s="662"/>
      <c r="DO31" s="662"/>
      <c r="DP31" s="662"/>
      <c r="DQ31" s="662"/>
      <c r="DR31" s="662"/>
      <c r="DS31" s="662"/>
      <c r="DT31" s="662"/>
      <c r="DU31" s="662"/>
      <c r="DV31" s="663"/>
      <c r="DW31" s="666">
        <v>0</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381053</v>
      </c>
      <c r="S32" s="664"/>
      <c r="T32" s="664"/>
      <c r="U32" s="664"/>
      <c r="V32" s="664"/>
      <c r="W32" s="664"/>
      <c r="X32" s="664"/>
      <c r="Y32" s="665"/>
      <c r="Z32" s="723">
        <v>8.3000000000000007</v>
      </c>
      <c r="AA32" s="723"/>
      <c r="AB32" s="723"/>
      <c r="AC32" s="723"/>
      <c r="AD32" s="724" t="s">
        <v>243</v>
      </c>
      <c r="AE32" s="724"/>
      <c r="AF32" s="724"/>
      <c r="AG32" s="724"/>
      <c r="AH32" s="724"/>
      <c r="AI32" s="724"/>
      <c r="AJ32" s="724"/>
      <c r="AK32" s="724"/>
      <c r="AL32" s="666" t="s">
        <v>179</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99.7</v>
      </c>
      <c r="BH32" s="677"/>
      <c r="BI32" s="677"/>
      <c r="BJ32" s="677"/>
      <c r="BK32" s="677"/>
      <c r="BL32" s="677"/>
      <c r="BM32" s="721">
        <v>99.2</v>
      </c>
      <c r="BN32" s="677"/>
      <c r="BO32" s="677"/>
      <c r="BP32" s="677"/>
      <c r="BQ32" s="714"/>
      <c r="BR32" s="738">
        <v>99.8</v>
      </c>
      <c r="BS32" s="677"/>
      <c r="BT32" s="677"/>
      <c r="BU32" s="677"/>
      <c r="BV32" s="677"/>
      <c r="BW32" s="677"/>
      <c r="BX32" s="721">
        <v>99.2</v>
      </c>
      <c r="BY32" s="677"/>
      <c r="BZ32" s="677"/>
      <c r="CA32" s="677"/>
      <c r="CB32" s="714"/>
      <c r="CD32" s="749"/>
      <c r="CE32" s="750"/>
      <c r="CF32" s="705" t="s">
        <v>322</v>
      </c>
      <c r="CG32" s="702"/>
      <c r="CH32" s="702"/>
      <c r="CI32" s="702"/>
      <c r="CJ32" s="702"/>
      <c r="CK32" s="702"/>
      <c r="CL32" s="702"/>
      <c r="CM32" s="702"/>
      <c r="CN32" s="702"/>
      <c r="CO32" s="702"/>
      <c r="CP32" s="702"/>
      <c r="CQ32" s="703"/>
      <c r="CR32" s="661" t="s">
        <v>243</v>
      </c>
      <c r="CS32" s="664"/>
      <c r="CT32" s="664"/>
      <c r="CU32" s="664"/>
      <c r="CV32" s="664"/>
      <c r="CW32" s="664"/>
      <c r="CX32" s="664"/>
      <c r="CY32" s="665"/>
      <c r="CZ32" s="666" t="s">
        <v>179</v>
      </c>
      <c r="DA32" s="695"/>
      <c r="DB32" s="695"/>
      <c r="DC32" s="696"/>
      <c r="DD32" s="669" t="s">
        <v>243</v>
      </c>
      <c r="DE32" s="664"/>
      <c r="DF32" s="664"/>
      <c r="DG32" s="664"/>
      <c r="DH32" s="664"/>
      <c r="DI32" s="664"/>
      <c r="DJ32" s="664"/>
      <c r="DK32" s="665"/>
      <c r="DL32" s="669" t="s">
        <v>243</v>
      </c>
      <c r="DM32" s="664"/>
      <c r="DN32" s="664"/>
      <c r="DO32" s="664"/>
      <c r="DP32" s="664"/>
      <c r="DQ32" s="664"/>
      <c r="DR32" s="664"/>
      <c r="DS32" s="664"/>
      <c r="DT32" s="664"/>
      <c r="DU32" s="664"/>
      <c r="DV32" s="665"/>
      <c r="DW32" s="666" t="s">
        <v>243</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109263</v>
      </c>
      <c r="S33" s="664"/>
      <c r="T33" s="664"/>
      <c r="U33" s="664"/>
      <c r="V33" s="664"/>
      <c r="W33" s="664"/>
      <c r="X33" s="664"/>
      <c r="Y33" s="665"/>
      <c r="Z33" s="723">
        <v>2.4</v>
      </c>
      <c r="AA33" s="723"/>
      <c r="AB33" s="723"/>
      <c r="AC33" s="723"/>
      <c r="AD33" s="724" t="s">
        <v>243</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1840817</v>
      </c>
      <c r="CS33" s="662"/>
      <c r="CT33" s="662"/>
      <c r="CU33" s="662"/>
      <c r="CV33" s="662"/>
      <c r="CW33" s="662"/>
      <c r="CX33" s="662"/>
      <c r="CY33" s="663"/>
      <c r="CZ33" s="666">
        <v>41.5</v>
      </c>
      <c r="DA33" s="695"/>
      <c r="DB33" s="695"/>
      <c r="DC33" s="696"/>
      <c r="DD33" s="669">
        <v>1416802</v>
      </c>
      <c r="DE33" s="662"/>
      <c r="DF33" s="662"/>
      <c r="DG33" s="662"/>
      <c r="DH33" s="662"/>
      <c r="DI33" s="662"/>
      <c r="DJ33" s="662"/>
      <c r="DK33" s="663"/>
      <c r="DL33" s="669">
        <v>953868</v>
      </c>
      <c r="DM33" s="662"/>
      <c r="DN33" s="662"/>
      <c r="DO33" s="662"/>
      <c r="DP33" s="662"/>
      <c r="DQ33" s="662"/>
      <c r="DR33" s="662"/>
      <c r="DS33" s="662"/>
      <c r="DT33" s="662"/>
      <c r="DU33" s="662"/>
      <c r="DV33" s="663"/>
      <c r="DW33" s="666">
        <v>35</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67528</v>
      </c>
      <c r="S34" s="664"/>
      <c r="T34" s="664"/>
      <c r="U34" s="664"/>
      <c r="V34" s="664"/>
      <c r="W34" s="664"/>
      <c r="X34" s="664"/>
      <c r="Y34" s="665"/>
      <c r="Z34" s="723">
        <v>1.5</v>
      </c>
      <c r="AA34" s="723"/>
      <c r="AB34" s="723"/>
      <c r="AC34" s="723"/>
      <c r="AD34" s="724">
        <v>3438</v>
      </c>
      <c r="AE34" s="724"/>
      <c r="AF34" s="724"/>
      <c r="AG34" s="724"/>
      <c r="AH34" s="724"/>
      <c r="AI34" s="724"/>
      <c r="AJ34" s="724"/>
      <c r="AK34" s="724"/>
      <c r="AL34" s="666">
        <v>0.1</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719756</v>
      </c>
      <c r="CS34" s="664"/>
      <c r="CT34" s="664"/>
      <c r="CU34" s="664"/>
      <c r="CV34" s="664"/>
      <c r="CW34" s="664"/>
      <c r="CX34" s="664"/>
      <c r="CY34" s="665"/>
      <c r="CZ34" s="666">
        <v>16.2</v>
      </c>
      <c r="DA34" s="695"/>
      <c r="DB34" s="695"/>
      <c r="DC34" s="696"/>
      <c r="DD34" s="669">
        <v>546496</v>
      </c>
      <c r="DE34" s="664"/>
      <c r="DF34" s="664"/>
      <c r="DG34" s="664"/>
      <c r="DH34" s="664"/>
      <c r="DI34" s="664"/>
      <c r="DJ34" s="664"/>
      <c r="DK34" s="665"/>
      <c r="DL34" s="669">
        <v>391198</v>
      </c>
      <c r="DM34" s="664"/>
      <c r="DN34" s="664"/>
      <c r="DO34" s="664"/>
      <c r="DP34" s="664"/>
      <c r="DQ34" s="664"/>
      <c r="DR34" s="664"/>
      <c r="DS34" s="664"/>
      <c r="DT34" s="664"/>
      <c r="DU34" s="664"/>
      <c r="DV34" s="665"/>
      <c r="DW34" s="666">
        <v>14.4</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468396</v>
      </c>
      <c r="S35" s="664"/>
      <c r="T35" s="664"/>
      <c r="U35" s="664"/>
      <c r="V35" s="664"/>
      <c r="W35" s="664"/>
      <c r="X35" s="664"/>
      <c r="Y35" s="665"/>
      <c r="Z35" s="723">
        <v>10.199999999999999</v>
      </c>
      <c r="AA35" s="723"/>
      <c r="AB35" s="723"/>
      <c r="AC35" s="723"/>
      <c r="AD35" s="724" t="s">
        <v>179</v>
      </c>
      <c r="AE35" s="724"/>
      <c r="AF35" s="724"/>
      <c r="AG35" s="724"/>
      <c r="AH35" s="724"/>
      <c r="AI35" s="724"/>
      <c r="AJ35" s="724"/>
      <c r="AK35" s="724"/>
      <c r="AL35" s="666" t="s">
        <v>237</v>
      </c>
      <c r="AM35" s="667"/>
      <c r="AN35" s="667"/>
      <c r="AO35" s="725"/>
      <c r="AP35" s="234"/>
      <c r="AQ35" s="729" t="s">
        <v>330</v>
      </c>
      <c r="AR35" s="730"/>
      <c r="AS35" s="730"/>
      <c r="AT35" s="730"/>
      <c r="AU35" s="730"/>
      <c r="AV35" s="730"/>
      <c r="AW35" s="730"/>
      <c r="AX35" s="730"/>
      <c r="AY35" s="731"/>
      <c r="AZ35" s="726">
        <v>357455</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31048</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119495</v>
      </c>
      <c r="CS35" s="662"/>
      <c r="CT35" s="662"/>
      <c r="CU35" s="662"/>
      <c r="CV35" s="662"/>
      <c r="CW35" s="662"/>
      <c r="CX35" s="662"/>
      <c r="CY35" s="663"/>
      <c r="CZ35" s="666">
        <v>2.7</v>
      </c>
      <c r="DA35" s="695"/>
      <c r="DB35" s="695"/>
      <c r="DC35" s="696"/>
      <c r="DD35" s="669">
        <v>90001</v>
      </c>
      <c r="DE35" s="662"/>
      <c r="DF35" s="662"/>
      <c r="DG35" s="662"/>
      <c r="DH35" s="662"/>
      <c r="DI35" s="662"/>
      <c r="DJ35" s="662"/>
      <c r="DK35" s="663"/>
      <c r="DL35" s="669">
        <v>75004</v>
      </c>
      <c r="DM35" s="662"/>
      <c r="DN35" s="662"/>
      <c r="DO35" s="662"/>
      <c r="DP35" s="662"/>
      <c r="DQ35" s="662"/>
      <c r="DR35" s="662"/>
      <c r="DS35" s="662"/>
      <c r="DT35" s="662"/>
      <c r="DU35" s="662"/>
      <c r="DV35" s="663"/>
      <c r="DW35" s="666">
        <v>2.8</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145</v>
      </c>
      <c r="S36" s="664"/>
      <c r="T36" s="664"/>
      <c r="U36" s="664"/>
      <c r="V36" s="664"/>
      <c r="W36" s="664"/>
      <c r="X36" s="664"/>
      <c r="Y36" s="665"/>
      <c r="Z36" s="723" t="s">
        <v>179</v>
      </c>
      <c r="AA36" s="723"/>
      <c r="AB36" s="723"/>
      <c r="AC36" s="723"/>
      <c r="AD36" s="724" t="s">
        <v>243</v>
      </c>
      <c r="AE36" s="724"/>
      <c r="AF36" s="724"/>
      <c r="AG36" s="724"/>
      <c r="AH36" s="724"/>
      <c r="AI36" s="724"/>
      <c r="AJ36" s="724"/>
      <c r="AK36" s="724"/>
      <c r="AL36" s="666" t="s">
        <v>243</v>
      </c>
      <c r="AM36" s="667"/>
      <c r="AN36" s="667"/>
      <c r="AO36" s="725"/>
      <c r="AQ36" s="698" t="s">
        <v>334</v>
      </c>
      <c r="AR36" s="699"/>
      <c r="AS36" s="699"/>
      <c r="AT36" s="699"/>
      <c r="AU36" s="699"/>
      <c r="AV36" s="699"/>
      <c r="AW36" s="699"/>
      <c r="AX36" s="699"/>
      <c r="AY36" s="700"/>
      <c r="AZ36" s="661">
        <v>118300</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23893</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571946</v>
      </c>
      <c r="CS36" s="664"/>
      <c r="CT36" s="664"/>
      <c r="CU36" s="664"/>
      <c r="CV36" s="664"/>
      <c r="CW36" s="664"/>
      <c r="CX36" s="664"/>
      <c r="CY36" s="665"/>
      <c r="CZ36" s="666">
        <v>12.9</v>
      </c>
      <c r="DA36" s="695"/>
      <c r="DB36" s="695"/>
      <c r="DC36" s="696"/>
      <c r="DD36" s="669">
        <v>426163</v>
      </c>
      <c r="DE36" s="664"/>
      <c r="DF36" s="664"/>
      <c r="DG36" s="664"/>
      <c r="DH36" s="664"/>
      <c r="DI36" s="664"/>
      <c r="DJ36" s="664"/>
      <c r="DK36" s="665"/>
      <c r="DL36" s="669">
        <v>313333</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110896</v>
      </c>
      <c r="S37" s="664"/>
      <c r="T37" s="664"/>
      <c r="U37" s="664"/>
      <c r="V37" s="664"/>
      <c r="W37" s="664"/>
      <c r="X37" s="664"/>
      <c r="Y37" s="665"/>
      <c r="Z37" s="723">
        <v>2.4</v>
      </c>
      <c r="AA37" s="723"/>
      <c r="AB37" s="723"/>
      <c r="AC37" s="723"/>
      <c r="AD37" s="724" t="s">
        <v>243</v>
      </c>
      <c r="AE37" s="724"/>
      <c r="AF37" s="724"/>
      <c r="AG37" s="724"/>
      <c r="AH37" s="724"/>
      <c r="AI37" s="724"/>
      <c r="AJ37" s="724"/>
      <c r="AK37" s="724"/>
      <c r="AL37" s="666" t="s">
        <v>179</v>
      </c>
      <c r="AM37" s="667"/>
      <c r="AN37" s="667"/>
      <c r="AO37" s="725"/>
      <c r="AQ37" s="698" t="s">
        <v>338</v>
      </c>
      <c r="AR37" s="699"/>
      <c r="AS37" s="699"/>
      <c r="AT37" s="699"/>
      <c r="AU37" s="699"/>
      <c r="AV37" s="699"/>
      <c r="AW37" s="699"/>
      <c r="AX37" s="699"/>
      <c r="AY37" s="700"/>
      <c r="AZ37" s="661">
        <v>2153</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653</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321971</v>
      </c>
      <c r="CS37" s="662"/>
      <c r="CT37" s="662"/>
      <c r="CU37" s="662"/>
      <c r="CV37" s="662"/>
      <c r="CW37" s="662"/>
      <c r="CX37" s="662"/>
      <c r="CY37" s="663"/>
      <c r="CZ37" s="666">
        <v>7.3</v>
      </c>
      <c r="DA37" s="695"/>
      <c r="DB37" s="695"/>
      <c r="DC37" s="696"/>
      <c r="DD37" s="669">
        <v>317962</v>
      </c>
      <c r="DE37" s="662"/>
      <c r="DF37" s="662"/>
      <c r="DG37" s="662"/>
      <c r="DH37" s="662"/>
      <c r="DI37" s="662"/>
      <c r="DJ37" s="662"/>
      <c r="DK37" s="663"/>
      <c r="DL37" s="669">
        <v>268924</v>
      </c>
      <c r="DM37" s="662"/>
      <c r="DN37" s="662"/>
      <c r="DO37" s="662"/>
      <c r="DP37" s="662"/>
      <c r="DQ37" s="662"/>
      <c r="DR37" s="662"/>
      <c r="DS37" s="662"/>
      <c r="DT37" s="662"/>
      <c r="DU37" s="662"/>
      <c r="DV37" s="663"/>
      <c r="DW37" s="666">
        <v>9.9</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4586025</v>
      </c>
      <c r="S38" s="713"/>
      <c r="T38" s="713"/>
      <c r="U38" s="713"/>
      <c r="V38" s="713"/>
      <c r="W38" s="713"/>
      <c r="X38" s="713"/>
      <c r="Y38" s="718"/>
      <c r="Z38" s="719">
        <v>100</v>
      </c>
      <c r="AA38" s="719"/>
      <c r="AB38" s="719"/>
      <c r="AC38" s="719"/>
      <c r="AD38" s="720">
        <v>2614595</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179</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1134</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355302</v>
      </c>
      <c r="CS38" s="664"/>
      <c r="CT38" s="664"/>
      <c r="CU38" s="664"/>
      <c r="CV38" s="664"/>
      <c r="CW38" s="664"/>
      <c r="CX38" s="664"/>
      <c r="CY38" s="665"/>
      <c r="CZ38" s="666">
        <v>8</v>
      </c>
      <c r="DA38" s="695"/>
      <c r="DB38" s="695"/>
      <c r="DC38" s="696"/>
      <c r="DD38" s="669">
        <v>309010</v>
      </c>
      <c r="DE38" s="664"/>
      <c r="DF38" s="664"/>
      <c r="DG38" s="664"/>
      <c r="DH38" s="664"/>
      <c r="DI38" s="664"/>
      <c r="DJ38" s="664"/>
      <c r="DK38" s="665"/>
      <c r="DL38" s="669">
        <v>174333</v>
      </c>
      <c r="DM38" s="664"/>
      <c r="DN38" s="664"/>
      <c r="DO38" s="664"/>
      <c r="DP38" s="664"/>
      <c r="DQ38" s="664"/>
      <c r="DR38" s="664"/>
      <c r="DS38" s="664"/>
      <c r="DT38" s="664"/>
      <c r="DU38" s="664"/>
      <c r="DV38" s="665"/>
      <c r="DW38" s="666">
        <v>6.4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179</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133</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68978</v>
      </c>
      <c r="CS39" s="662"/>
      <c r="CT39" s="662"/>
      <c r="CU39" s="662"/>
      <c r="CV39" s="662"/>
      <c r="CW39" s="662"/>
      <c r="CX39" s="662"/>
      <c r="CY39" s="663"/>
      <c r="CZ39" s="666">
        <v>1.6</v>
      </c>
      <c r="DA39" s="695"/>
      <c r="DB39" s="695"/>
      <c r="DC39" s="696"/>
      <c r="DD39" s="669">
        <v>45132</v>
      </c>
      <c r="DE39" s="662"/>
      <c r="DF39" s="662"/>
      <c r="DG39" s="662"/>
      <c r="DH39" s="662"/>
      <c r="DI39" s="662"/>
      <c r="DJ39" s="662"/>
      <c r="DK39" s="663"/>
      <c r="DL39" s="669" t="s">
        <v>179</v>
      </c>
      <c r="DM39" s="662"/>
      <c r="DN39" s="662"/>
      <c r="DO39" s="662"/>
      <c r="DP39" s="662"/>
      <c r="DQ39" s="662"/>
      <c r="DR39" s="662"/>
      <c r="DS39" s="662"/>
      <c r="DT39" s="662"/>
      <c r="DU39" s="662"/>
      <c r="DV39" s="663"/>
      <c r="DW39" s="666" t="s">
        <v>179</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48675</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179</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5340</v>
      </c>
      <c r="CS40" s="664"/>
      <c r="CT40" s="664"/>
      <c r="CU40" s="664"/>
      <c r="CV40" s="664"/>
      <c r="CW40" s="664"/>
      <c r="CX40" s="664"/>
      <c r="CY40" s="665"/>
      <c r="CZ40" s="666">
        <v>0.1</v>
      </c>
      <c r="DA40" s="695"/>
      <c r="DB40" s="695"/>
      <c r="DC40" s="696"/>
      <c r="DD40" s="669" t="s">
        <v>179</v>
      </c>
      <c r="DE40" s="664"/>
      <c r="DF40" s="664"/>
      <c r="DG40" s="664"/>
      <c r="DH40" s="664"/>
      <c r="DI40" s="664"/>
      <c r="DJ40" s="664"/>
      <c r="DK40" s="665"/>
      <c r="DL40" s="669" t="s">
        <v>179</v>
      </c>
      <c r="DM40" s="664"/>
      <c r="DN40" s="664"/>
      <c r="DO40" s="664"/>
      <c r="DP40" s="664"/>
      <c r="DQ40" s="664"/>
      <c r="DR40" s="664"/>
      <c r="DS40" s="664"/>
      <c r="DT40" s="664"/>
      <c r="DU40" s="664"/>
      <c r="DV40" s="665"/>
      <c r="DW40" s="666" t="s">
        <v>179</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188327</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296</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179</v>
      </c>
      <c r="CS41" s="662"/>
      <c r="CT41" s="662"/>
      <c r="CU41" s="662"/>
      <c r="CV41" s="662"/>
      <c r="CW41" s="662"/>
      <c r="CX41" s="662"/>
      <c r="CY41" s="663"/>
      <c r="CZ41" s="666" t="s">
        <v>179</v>
      </c>
      <c r="DA41" s="695"/>
      <c r="DB41" s="695"/>
      <c r="DC41" s="696"/>
      <c r="DD41" s="669" t="s">
        <v>179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775651</v>
      </c>
      <c r="CS42" s="664"/>
      <c r="CT42" s="664"/>
      <c r="CU42" s="664"/>
      <c r="CV42" s="664"/>
      <c r="CW42" s="664"/>
      <c r="CX42" s="664"/>
      <c r="CY42" s="665"/>
      <c r="CZ42" s="666">
        <v>17.5</v>
      </c>
      <c r="DA42" s="667"/>
      <c r="DB42" s="667"/>
      <c r="DC42" s="668"/>
      <c r="DD42" s="669">
        <v>136381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12992</v>
      </c>
      <c r="CS43" s="662"/>
      <c r="CT43" s="662"/>
      <c r="CU43" s="662"/>
      <c r="CV43" s="662"/>
      <c r="CW43" s="662"/>
      <c r="CX43" s="662"/>
      <c r="CY43" s="663"/>
      <c r="CZ43" s="666">
        <v>0.3</v>
      </c>
      <c r="DA43" s="695"/>
      <c r="DB43" s="695"/>
      <c r="DC43" s="696"/>
      <c r="DD43" s="669">
        <v>12992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761220</v>
      </c>
      <c r="CS44" s="664"/>
      <c r="CT44" s="664"/>
      <c r="CU44" s="664"/>
      <c r="CV44" s="664"/>
      <c r="CW44" s="664"/>
      <c r="CX44" s="664"/>
      <c r="CY44" s="665"/>
      <c r="CZ44" s="666">
        <v>17.2</v>
      </c>
      <c r="DA44" s="667"/>
      <c r="DB44" s="667"/>
      <c r="DC44" s="668"/>
      <c r="DD44" s="669">
        <v>133414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463412</v>
      </c>
      <c r="CS45" s="662"/>
      <c r="CT45" s="662"/>
      <c r="CU45" s="662"/>
      <c r="CV45" s="662"/>
      <c r="CW45" s="662"/>
      <c r="CX45" s="662"/>
      <c r="CY45" s="663"/>
      <c r="CZ45" s="666">
        <v>10.5</v>
      </c>
      <c r="DA45" s="695"/>
      <c r="DB45" s="695"/>
      <c r="DC45" s="696"/>
      <c r="DD45" s="669">
        <v>23304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289598</v>
      </c>
      <c r="CS46" s="664"/>
      <c r="CT46" s="664"/>
      <c r="CU46" s="664"/>
      <c r="CV46" s="664"/>
      <c r="CW46" s="664"/>
      <c r="CX46" s="664"/>
      <c r="CY46" s="665"/>
      <c r="CZ46" s="666">
        <v>6.5</v>
      </c>
      <c r="DA46" s="667"/>
      <c r="DB46" s="667"/>
      <c r="DC46" s="668"/>
      <c r="DD46" s="669">
        <v>105960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14431</v>
      </c>
      <c r="CS47" s="662"/>
      <c r="CT47" s="662"/>
      <c r="CU47" s="662"/>
      <c r="CV47" s="662"/>
      <c r="CW47" s="662"/>
      <c r="CX47" s="662"/>
      <c r="CY47" s="663"/>
      <c r="CZ47" s="666">
        <v>0.3</v>
      </c>
      <c r="DA47" s="695"/>
      <c r="DB47" s="695"/>
      <c r="DC47" s="696"/>
      <c r="DD47" s="669">
        <v>2967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145</v>
      </c>
      <c r="CS48" s="664"/>
      <c r="CT48" s="664"/>
      <c r="CU48" s="664"/>
      <c r="CV48" s="664"/>
      <c r="CW48" s="664"/>
      <c r="CX48" s="664"/>
      <c r="CY48" s="665"/>
      <c r="CZ48" s="666" t="s">
        <v>145</v>
      </c>
      <c r="DA48" s="667"/>
      <c r="DB48" s="667"/>
      <c r="DC48" s="668"/>
      <c r="DD48" s="669" t="s">
        <v>145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4431937</v>
      </c>
      <c r="CS49" s="677"/>
      <c r="CT49" s="677"/>
      <c r="CU49" s="677"/>
      <c r="CV49" s="677"/>
      <c r="CW49" s="677"/>
      <c r="CX49" s="677"/>
      <c r="CY49" s="678"/>
      <c r="CZ49" s="679">
        <v>100</v>
      </c>
      <c r="DA49" s="680"/>
      <c r="DB49" s="680"/>
      <c r="DC49" s="681"/>
      <c r="DD49" s="682">
        <v>3068126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7e+s5qXxD7NT9U8D2dZFIE7+6lOfsTwYVron3yNxFjgXZ8oR25wKCM+jcwyc2437IeS+c92Q9raTFOXmLX5Hw==" saltValue="DM24lbwank2MHimxLr79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M18" sqref="AM18:AT1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4586</v>
      </c>
      <c r="R7" s="1194"/>
      <c r="S7" s="1194"/>
      <c r="T7" s="1194"/>
      <c r="U7" s="1194"/>
      <c r="V7" s="1194">
        <v>4432</v>
      </c>
      <c r="W7" s="1194"/>
      <c r="X7" s="1194"/>
      <c r="Y7" s="1194"/>
      <c r="Z7" s="1194"/>
      <c r="AA7" s="1194">
        <v>154</v>
      </c>
      <c r="AB7" s="1194"/>
      <c r="AC7" s="1194"/>
      <c r="AD7" s="1194"/>
      <c r="AE7" s="1195"/>
      <c r="AF7" s="1196">
        <v>84</v>
      </c>
      <c r="AG7" s="1197"/>
      <c r="AH7" s="1197"/>
      <c r="AI7" s="1197"/>
      <c r="AJ7" s="1198"/>
      <c r="AK7" s="1180">
        <v>17</v>
      </c>
      <c r="AL7" s="1181"/>
      <c r="AM7" s="1181"/>
      <c r="AN7" s="1181"/>
      <c r="AO7" s="1181"/>
      <c r="AP7" s="1181">
        <v>4582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1</v>
      </c>
      <c r="CI7" s="1178"/>
      <c r="CJ7" s="1178"/>
      <c r="CK7" s="1178"/>
      <c r="CL7" s="1179"/>
      <c r="CM7" s="1177">
        <v>75</v>
      </c>
      <c r="CN7" s="1178"/>
      <c r="CO7" s="1178"/>
      <c r="CP7" s="1178"/>
      <c r="CQ7" s="1179"/>
      <c r="CR7" s="1177">
        <v>14</v>
      </c>
      <c r="CS7" s="1178"/>
      <c r="CT7" s="1178"/>
      <c r="CU7" s="1178"/>
      <c r="CV7" s="1179"/>
      <c r="CW7" s="1177" t="s">
        <v>572</v>
      </c>
      <c r="CX7" s="1178"/>
      <c r="CY7" s="1178"/>
      <c r="CZ7" s="1178"/>
      <c r="DA7" s="1179"/>
      <c r="DB7" s="1177" t="s">
        <v>572</v>
      </c>
      <c r="DC7" s="1178"/>
      <c r="DD7" s="1178"/>
      <c r="DE7" s="1178"/>
      <c r="DF7" s="1179"/>
      <c r="DG7" s="1177" t="s">
        <v>572</v>
      </c>
      <c r="DH7" s="1178"/>
      <c r="DI7" s="1178"/>
      <c r="DJ7" s="1178"/>
      <c r="DK7" s="1179"/>
      <c r="DL7" s="1177" t="s">
        <v>572</v>
      </c>
      <c r="DM7" s="1178"/>
      <c r="DN7" s="1178"/>
      <c r="DO7" s="1178"/>
      <c r="DP7" s="1179"/>
      <c r="DQ7" s="1177" t="s">
        <v>572</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84</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633</v>
      </c>
      <c r="R28" s="1143"/>
      <c r="S28" s="1143"/>
      <c r="T28" s="1143"/>
      <c r="U28" s="1143"/>
      <c r="V28" s="1143">
        <v>602</v>
      </c>
      <c r="W28" s="1143"/>
      <c r="X28" s="1143"/>
      <c r="Y28" s="1143"/>
      <c r="Z28" s="1143"/>
      <c r="AA28" s="1143">
        <v>31</v>
      </c>
      <c r="AB28" s="1143"/>
      <c r="AC28" s="1143"/>
      <c r="AD28" s="1143"/>
      <c r="AE28" s="1144"/>
      <c r="AF28" s="1145">
        <v>31</v>
      </c>
      <c r="AG28" s="1143"/>
      <c r="AH28" s="1143"/>
      <c r="AI28" s="1143"/>
      <c r="AJ28" s="1146"/>
      <c r="AK28" s="1147">
        <v>44</v>
      </c>
      <c r="AL28" s="1135"/>
      <c r="AM28" s="1135"/>
      <c r="AN28" s="1135"/>
      <c r="AO28" s="1135"/>
      <c r="AP28" s="1135" t="s">
        <v>572</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530</v>
      </c>
      <c r="R29" s="1133"/>
      <c r="S29" s="1133"/>
      <c r="T29" s="1133"/>
      <c r="U29" s="1133"/>
      <c r="V29" s="1133">
        <v>506</v>
      </c>
      <c r="W29" s="1133"/>
      <c r="X29" s="1133"/>
      <c r="Y29" s="1133"/>
      <c r="Z29" s="1133"/>
      <c r="AA29" s="1133">
        <v>24</v>
      </c>
      <c r="AB29" s="1133"/>
      <c r="AC29" s="1133"/>
      <c r="AD29" s="1133"/>
      <c r="AE29" s="1134"/>
      <c r="AF29" s="1108">
        <v>24</v>
      </c>
      <c r="AG29" s="1109"/>
      <c r="AH29" s="1109"/>
      <c r="AI29" s="1109"/>
      <c r="AJ29" s="1110"/>
      <c r="AK29" s="1069">
        <v>84</v>
      </c>
      <c r="AL29" s="1060"/>
      <c r="AM29" s="1060"/>
      <c r="AN29" s="1060"/>
      <c r="AO29" s="1060"/>
      <c r="AP29" s="1060" t="s">
        <v>572</v>
      </c>
      <c r="AQ29" s="1060"/>
      <c r="AR29" s="1060"/>
      <c r="AS29" s="1060"/>
      <c r="AT29" s="1060"/>
      <c r="AU29" s="1060" t="s">
        <v>572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138</v>
      </c>
      <c r="R30" s="1133"/>
      <c r="S30" s="1133"/>
      <c r="T30" s="1133"/>
      <c r="U30" s="1133"/>
      <c r="V30" s="1133">
        <v>137</v>
      </c>
      <c r="W30" s="1133"/>
      <c r="X30" s="1133"/>
      <c r="Y30" s="1133"/>
      <c r="Z30" s="1133"/>
      <c r="AA30" s="1133">
        <v>1</v>
      </c>
      <c r="AB30" s="1133"/>
      <c r="AC30" s="1133"/>
      <c r="AD30" s="1133"/>
      <c r="AE30" s="1134"/>
      <c r="AF30" s="1108">
        <v>0</v>
      </c>
      <c r="AG30" s="1109"/>
      <c r="AH30" s="1109"/>
      <c r="AI30" s="1109"/>
      <c r="AJ30" s="1110"/>
      <c r="AK30" s="1069">
        <v>28</v>
      </c>
      <c r="AL30" s="1060"/>
      <c r="AM30" s="1060"/>
      <c r="AN30" s="1060"/>
      <c r="AO30" s="1060"/>
      <c r="AP30" s="1060" t="s">
        <v>572</v>
      </c>
      <c r="AQ30" s="1060"/>
      <c r="AR30" s="1060"/>
      <c r="AS30" s="1060"/>
      <c r="AT30" s="1060"/>
      <c r="AU30" s="1060" t="s">
        <v>572</v>
      </c>
      <c r="AV30" s="1060"/>
      <c r="AW30" s="1060"/>
      <c r="AX30" s="1060"/>
      <c r="AY30" s="1060"/>
      <c r="AZ30" s="1131" t="s">
        <v>572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130</v>
      </c>
      <c r="R31" s="1133"/>
      <c r="S31" s="1133"/>
      <c r="T31" s="1133"/>
      <c r="U31" s="1133"/>
      <c r="V31" s="1133">
        <v>126</v>
      </c>
      <c r="W31" s="1133"/>
      <c r="X31" s="1133"/>
      <c r="Y31" s="1133"/>
      <c r="Z31" s="1133"/>
      <c r="AA31" s="1133">
        <v>4</v>
      </c>
      <c r="AB31" s="1133"/>
      <c r="AC31" s="1133"/>
      <c r="AD31" s="1133"/>
      <c r="AE31" s="1134"/>
      <c r="AF31" s="1108">
        <v>380</v>
      </c>
      <c r="AG31" s="1109"/>
      <c r="AH31" s="1109"/>
      <c r="AI31" s="1109"/>
      <c r="AJ31" s="1110"/>
      <c r="AK31" s="1069">
        <v>1</v>
      </c>
      <c r="AL31" s="1060"/>
      <c r="AM31" s="1060"/>
      <c r="AN31" s="1060"/>
      <c r="AO31" s="1060"/>
      <c r="AP31" s="1060">
        <v>195</v>
      </c>
      <c r="AQ31" s="1060"/>
      <c r="AR31" s="1060"/>
      <c r="AS31" s="1060"/>
      <c r="AT31" s="1060"/>
      <c r="AU31" s="1060">
        <v>20</v>
      </c>
      <c r="AV31" s="1060"/>
      <c r="AW31" s="1060"/>
      <c r="AX31" s="1060"/>
      <c r="AY31" s="1060"/>
      <c r="AZ31" s="1131" t="s">
        <v>572</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153</v>
      </c>
      <c r="R32" s="1133"/>
      <c r="S32" s="1133"/>
      <c r="T32" s="1133"/>
      <c r="U32" s="1133"/>
      <c r="V32" s="1133">
        <v>151</v>
      </c>
      <c r="W32" s="1133"/>
      <c r="X32" s="1133"/>
      <c r="Y32" s="1133"/>
      <c r="Z32" s="1133"/>
      <c r="AA32" s="1133">
        <v>2</v>
      </c>
      <c r="AB32" s="1133"/>
      <c r="AC32" s="1133"/>
      <c r="AD32" s="1133"/>
      <c r="AE32" s="1134"/>
      <c r="AF32" s="1108">
        <v>3</v>
      </c>
      <c r="AG32" s="1109"/>
      <c r="AH32" s="1109"/>
      <c r="AI32" s="1109"/>
      <c r="AJ32" s="1110"/>
      <c r="AK32" s="1069">
        <v>101</v>
      </c>
      <c r="AL32" s="1060"/>
      <c r="AM32" s="1060"/>
      <c r="AN32" s="1060"/>
      <c r="AO32" s="1060"/>
      <c r="AP32" s="1060">
        <v>694</v>
      </c>
      <c r="AQ32" s="1060"/>
      <c r="AR32" s="1060"/>
      <c r="AS32" s="1060"/>
      <c r="AT32" s="1060"/>
      <c r="AU32" s="1060">
        <v>526</v>
      </c>
      <c r="AV32" s="1060"/>
      <c r="AW32" s="1060"/>
      <c r="AX32" s="1060"/>
      <c r="AY32" s="1060"/>
      <c r="AZ32" s="1131" t="s">
        <v>572</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27</v>
      </c>
      <c r="R33" s="1133"/>
      <c r="S33" s="1133"/>
      <c r="T33" s="1133"/>
      <c r="U33" s="1133"/>
      <c r="V33" s="1133">
        <v>26</v>
      </c>
      <c r="W33" s="1133"/>
      <c r="X33" s="1133"/>
      <c r="Y33" s="1133"/>
      <c r="Z33" s="1133"/>
      <c r="AA33" s="1133">
        <v>1</v>
      </c>
      <c r="AB33" s="1133"/>
      <c r="AC33" s="1133"/>
      <c r="AD33" s="1133"/>
      <c r="AE33" s="1134"/>
      <c r="AF33" s="1108">
        <v>0</v>
      </c>
      <c r="AG33" s="1109"/>
      <c r="AH33" s="1109"/>
      <c r="AI33" s="1109"/>
      <c r="AJ33" s="1110"/>
      <c r="AK33" s="1069">
        <v>18</v>
      </c>
      <c r="AL33" s="1060"/>
      <c r="AM33" s="1060"/>
      <c r="AN33" s="1060"/>
      <c r="AO33" s="1060"/>
      <c r="AP33" s="1060">
        <v>125</v>
      </c>
      <c r="AQ33" s="1060"/>
      <c r="AR33" s="1060"/>
      <c r="AS33" s="1060"/>
      <c r="AT33" s="1060"/>
      <c r="AU33" s="1060">
        <v>110</v>
      </c>
      <c r="AV33" s="1060"/>
      <c r="AW33" s="1060"/>
      <c r="AX33" s="1060"/>
      <c r="AY33" s="1060"/>
      <c r="AZ33" s="1131" t="s">
        <v>572</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438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179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396</v>
      </c>
      <c r="W66" s="1091"/>
      <c r="X66" s="1091"/>
      <c r="Y66" s="1091"/>
      <c r="Z66" s="1092"/>
      <c r="AA66" s="1090" t="s">
        <v>397</v>
      </c>
      <c r="AB66" s="1091"/>
      <c r="AC66" s="1091"/>
      <c r="AD66" s="1091"/>
      <c r="AE66" s="1092"/>
      <c r="AF66" s="1096" t="s">
        <v>398</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44</v>
      </c>
      <c r="R68" s="1071"/>
      <c r="S68" s="1071"/>
      <c r="T68" s="1071"/>
      <c r="U68" s="1071"/>
      <c r="V68" s="1071">
        <v>39</v>
      </c>
      <c r="W68" s="1071"/>
      <c r="X68" s="1071"/>
      <c r="Y68" s="1071"/>
      <c r="Z68" s="1071"/>
      <c r="AA68" s="1071">
        <v>5</v>
      </c>
      <c r="AB68" s="1071"/>
      <c r="AC68" s="1071"/>
      <c r="AD68" s="1071"/>
      <c r="AE68" s="1071"/>
      <c r="AF68" s="1071">
        <v>5</v>
      </c>
      <c r="AG68" s="1071"/>
      <c r="AH68" s="1071"/>
      <c r="AI68" s="1071"/>
      <c r="AJ68" s="1071"/>
      <c r="AK68" s="1071" t="s">
        <v>572</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1555</v>
      </c>
      <c r="R69" s="1060"/>
      <c r="S69" s="1060"/>
      <c r="T69" s="1060"/>
      <c r="U69" s="1060"/>
      <c r="V69" s="1060">
        <v>1543</v>
      </c>
      <c r="W69" s="1060"/>
      <c r="X69" s="1060"/>
      <c r="Y69" s="1060"/>
      <c r="Z69" s="1060"/>
      <c r="AA69" s="1060">
        <v>12</v>
      </c>
      <c r="AB69" s="1060"/>
      <c r="AC69" s="1060"/>
      <c r="AD69" s="1060"/>
      <c r="AE69" s="1060"/>
      <c r="AF69" s="1060">
        <v>12</v>
      </c>
      <c r="AG69" s="1060"/>
      <c r="AH69" s="1060"/>
      <c r="AI69" s="1060"/>
      <c r="AJ69" s="1060"/>
      <c r="AK69" s="1060" t="s">
        <v>572</v>
      </c>
      <c r="AL69" s="1060"/>
      <c r="AM69" s="1060"/>
      <c r="AN69" s="1060"/>
      <c r="AO69" s="1060"/>
      <c r="AP69" s="1060">
        <v>990</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1784</v>
      </c>
      <c r="R70" s="1060"/>
      <c r="S70" s="1060"/>
      <c r="T70" s="1060"/>
      <c r="U70" s="1060"/>
      <c r="V70" s="1060">
        <v>1709</v>
      </c>
      <c r="W70" s="1060"/>
      <c r="X70" s="1060"/>
      <c r="Y70" s="1060"/>
      <c r="Z70" s="1060"/>
      <c r="AA70" s="1060">
        <v>75</v>
      </c>
      <c r="AB70" s="1060"/>
      <c r="AC70" s="1060"/>
      <c r="AD70" s="1060"/>
      <c r="AE70" s="1060"/>
      <c r="AF70" s="1060">
        <v>75</v>
      </c>
      <c r="AG70" s="1060"/>
      <c r="AH70" s="1060"/>
      <c r="AI70" s="1060"/>
      <c r="AJ70" s="1060"/>
      <c r="AK70" s="1060" t="s">
        <v>572</v>
      </c>
      <c r="AL70" s="1060"/>
      <c r="AM70" s="1060"/>
      <c r="AN70" s="1060"/>
      <c r="AO70" s="1060"/>
      <c r="AP70" s="1060">
        <v>230</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309</v>
      </c>
      <c r="AG109" s="983"/>
      <c r="AH109" s="983"/>
      <c r="AI109" s="983"/>
      <c r="AJ109" s="984"/>
      <c r="AK109" s="985" t="s">
        <v>308</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309</v>
      </c>
      <c r="BW109" s="983"/>
      <c r="BX109" s="983"/>
      <c r="BY109" s="983"/>
      <c r="BZ109" s="984"/>
      <c r="CA109" s="985" t="s">
        <v>308</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309</v>
      </c>
      <c r="DM109" s="983"/>
      <c r="DN109" s="983"/>
      <c r="DO109" s="983"/>
      <c r="DP109" s="984"/>
      <c r="DQ109" s="985" t="s">
        <v>308</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742172</v>
      </c>
      <c r="AB110" s="976"/>
      <c r="AC110" s="976"/>
      <c r="AD110" s="976"/>
      <c r="AE110" s="977"/>
      <c r="AF110" s="978">
        <v>742172</v>
      </c>
      <c r="AG110" s="976"/>
      <c r="AH110" s="976"/>
      <c r="AI110" s="976"/>
      <c r="AJ110" s="977"/>
      <c r="AK110" s="978">
        <v>778689</v>
      </c>
      <c r="AL110" s="976"/>
      <c r="AM110" s="976"/>
      <c r="AN110" s="976"/>
      <c r="AO110" s="977"/>
      <c r="AP110" s="979">
        <v>35.700000000000003</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4738887</v>
      </c>
      <c r="BR110" s="923"/>
      <c r="BS110" s="923"/>
      <c r="BT110" s="923"/>
      <c r="BU110" s="923"/>
      <c r="BV110" s="923">
        <v>4857217</v>
      </c>
      <c r="BW110" s="923"/>
      <c r="BX110" s="923"/>
      <c r="BY110" s="923"/>
      <c r="BZ110" s="923"/>
      <c r="CA110" s="923">
        <v>4581989</v>
      </c>
      <c r="CB110" s="923"/>
      <c r="CC110" s="923"/>
      <c r="CD110" s="923"/>
      <c r="CE110" s="923"/>
      <c r="CF110" s="947">
        <v>209.9</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179</v>
      </c>
      <c r="DH110" s="923"/>
      <c r="DI110" s="923"/>
      <c r="DJ110" s="923"/>
      <c r="DK110" s="923"/>
      <c r="DL110" s="923" t="s">
        <v>179</v>
      </c>
      <c r="DM110" s="923"/>
      <c r="DN110" s="923"/>
      <c r="DO110" s="923"/>
      <c r="DP110" s="923"/>
      <c r="DQ110" s="923" t="s">
        <v>179</v>
      </c>
      <c r="DR110" s="923"/>
      <c r="DS110" s="923"/>
      <c r="DT110" s="923"/>
      <c r="DU110" s="923"/>
      <c r="DV110" s="924" t="s">
        <v>179</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179</v>
      </c>
      <c r="AB111" s="1004"/>
      <c r="AC111" s="1004"/>
      <c r="AD111" s="1004"/>
      <c r="AE111" s="1005"/>
      <c r="AF111" s="1006" t="s">
        <v>179</v>
      </c>
      <c r="AG111" s="1004"/>
      <c r="AH111" s="1004"/>
      <c r="AI111" s="1004"/>
      <c r="AJ111" s="1005"/>
      <c r="AK111" s="1006" t="s">
        <v>179</v>
      </c>
      <c r="AL111" s="1004"/>
      <c r="AM111" s="1004"/>
      <c r="AN111" s="1004"/>
      <c r="AO111" s="1005"/>
      <c r="AP111" s="1007" t="s">
        <v>179</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26364</v>
      </c>
      <c r="BR111" s="895"/>
      <c r="BS111" s="895"/>
      <c r="BT111" s="895"/>
      <c r="BU111" s="895"/>
      <c r="BV111" s="895">
        <v>12263</v>
      </c>
      <c r="BW111" s="895"/>
      <c r="BX111" s="895"/>
      <c r="BY111" s="895"/>
      <c r="BZ111" s="895"/>
      <c r="CA111" s="895">
        <v>385298</v>
      </c>
      <c r="CB111" s="895"/>
      <c r="CC111" s="895"/>
      <c r="CD111" s="895"/>
      <c r="CE111" s="895"/>
      <c r="CF111" s="956">
        <v>17.600000000000001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179</v>
      </c>
      <c r="DH111" s="895"/>
      <c r="DI111" s="895"/>
      <c r="DJ111" s="895"/>
      <c r="DK111" s="895"/>
      <c r="DL111" s="895" t="s">
        <v>179</v>
      </c>
      <c r="DM111" s="895"/>
      <c r="DN111" s="895"/>
      <c r="DO111" s="895"/>
      <c r="DP111" s="895"/>
      <c r="DQ111" s="895" t="s">
        <v>179</v>
      </c>
      <c r="DR111" s="895"/>
      <c r="DS111" s="895"/>
      <c r="DT111" s="895"/>
      <c r="DU111" s="895"/>
      <c r="DV111" s="872" t="s">
        <v>179</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179</v>
      </c>
      <c r="AB112" s="858"/>
      <c r="AC112" s="858"/>
      <c r="AD112" s="858"/>
      <c r="AE112" s="859"/>
      <c r="AF112" s="860" t="s">
        <v>179</v>
      </c>
      <c r="AG112" s="858"/>
      <c r="AH112" s="858"/>
      <c r="AI112" s="858"/>
      <c r="AJ112" s="859"/>
      <c r="AK112" s="860" t="s">
        <v>179</v>
      </c>
      <c r="AL112" s="858"/>
      <c r="AM112" s="858"/>
      <c r="AN112" s="858"/>
      <c r="AO112" s="859"/>
      <c r="AP112" s="905" t="s">
        <v>179</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769915</v>
      </c>
      <c r="BR112" s="895"/>
      <c r="BS112" s="895"/>
      <c r="BT112" s="895"/>
      <c r="BU112" s="895"/>
      <c r="BV112" s="895">
        <v>712200</v>
      </c>
      <c r="BW112" s="895"/>
      <c r="BX112" s="895"/>
      <c r="BY112" s="895"/>
      <c r="BZ112" s="895"/>
      <c r="CA112" s="895">
        <v>655271</v>
      </c>
      <c r="CB112" s="895"/>
      <c r="CC112" s="895"/>
      <c r="CD112" s="895"/>
      <c r="CE112" s="895"/>
      <c r="CF112" s="956">
        <v>30</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11041</v>
      </c>
      <c r="DH112" s="895"/>
      <c r="DI112" s="895"/>
      <c r="DJ112" s="895"/>
      <c r="DK112" s="895"/>
      <c r="DL112" s="895" t="s">
        <v>179</v>
      </c>
      <c r="DM112" s="895"/>
      <c r="DN112" s="895"/>
      <c r="DO112" s="895"/>
      <c r="DP112" s="895"/>
      <c r="DQ112" s="895">
        <v>376097</v>
      </c>
      <c r="DR112" s="895"/>
      <c r="DS112" s="895"/>
      <c r="DT112" s="895"/>
      <c r="DU112" s="895"/>
      <c r="DV112" s="872">
        <v>17.2</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73954</v>
      </c>
      <c r="AB113" s="1004"/>
      <c r="AC113" s="1004"/>
      <c r="AD113" s="1004"/>
      <c r="AE113" s="1005"/>
      <c r="AF113" s="1006">
        <v>75757</v>
      </c>
      <c r="AG113" s="1004"/>
      <c r="AH113" s="1004"/>
      <c r="AI113" s="1004"/>
      <c r="AJ113" s="1005"/>
      <c r="AK113" s="1006">
        <v>65582</v>
      </c>
      <c r="AL113" s="1004"/>
      <c r="AM113" s="1004"/>
      <c r="AN113" s="1004"/>
      <c r="AO113" s="1005"/>
      <c r="AP113" s="1007">
        <v>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80434</v>
      </c>
      <c r="BR113" s="895"/>
      <c r="BS113" s="895"/>
      <c r="BT113" s="895"/>
      <c r="BU113" s="895"/>
      <c r="BV113" s="895">
        <v>60714</v>
      </c>
      <c r="BW113" s="895"/>
      <c r="BX113" s="895"/>
      <c r="BY113" s="895"/>
      <c r="BZ113" s="895"/>
      <c r="CA113" s="895">
        <v>67216</v>
      </c>
      <c r="CB113" s="895"/>
      <c r="CC113" s="895"/>
      <c r="CD113" s="895"/>
      <c r="CE113" s="895"/>
      <c r="CF113" s="956">
        <v>3.1</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179</v>
      </c>
      <c r="DH113" s="858"/>
      <c r="DI113" s="858"/>
      <c r="DJ113" s="858"/>
      <c r="DK113" s="859"/>
      <c r="DL113" s="860" t="s">
        <v>179</v>
      </c>
      <c r="DM113" s="858"/>
      <c r="DN113" s="858"/>
      <c r="DO113" s="858"/>
      <c r="DP113" s="859"/>
      <c r="DQ113" s="860" t="s">
        <v>179</v>
      </c>
      <c r="DR113" s="858"/>
      <c r="DS113" s="858"/>
      <c r="DT113" s="858"/>
      <c r="DU113" s="859"/>
      <c r="DV113" s="905" t="s">
        <v>179</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31236</v>
      </c>
      <c r="AB114" s="858"/>
      <c r="AC114" s="858"/>
      <c r="AD114" s="858"/>
      <c r="AE114" s="859"/>
      <c r="AF114" s="860">
        <v>23762</v>
      </c>
      <c r="AG114" s="858"/>
      <c r="AH114" s="858"/>
      <c r="AI114" s="858"/>
      <c r="AJ114" s="859"/>
      <c r="AK114" s="860">
        <v>6908</v>
      </c>
      <c r="AL114" s="858"/>
      <c r="AM114" s="858"/>
      <c r="AN114" s="858"/>
      <c r="AO114" s="859"/>
      <c r="AP114" s="905">
        <v>0.3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221676</v>
      </c>
      <c r="BR114" s="895"/>
      <c r="BS114" s="895"/>
      <c r="BT114" s="895"/>
      <c r="BU114" s="895"/>
      <c r="BV114" s="895">
        <v>168763</v>
      </c>
      <c r="BW114" s="895"/>
      <c r="BX114" s="895"/>
      <c r="BY114" s="895"/>
      <c r="BZ114" s="895"/>
      <c r="CA114" s="895">
        <v>125161</v>
      </c>
      <c r="CB114" s="895"/>
      <c r="CC114" s="895"/>
      <c r="CD114" s="895"/>
      <c r="CE114" s="895"/>
      <c r="CF114" s="956">
        <v>5.7</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15323</v>
      </c>
      <c r="DH114" s="858"/>
      <c r="DI114" s="858"/>
      <c r="DJ114" s="858"/>
      <c r="DK114" s="859"/>
      <c r="DL114" s="860">
        <v>12263</v>
      </c>
      <c r="DM114" s="858"/>
      <c r="DN114" s="858"/>
      <c r="DO114" s="858"/>
      <c r="DP114" s="859"/>
      <c r="DQ114" s="860">
        <v>9201</v>
      </c>
      <c r="DR114" s="858"/>
      <c r="DS114" s="858"/>
      <c r="DT114" s="858"/>
      <c r="DU114" s="859"/>
      <c r="DV114" s="905">
        <v>0.4</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25120</v>
      </c>
      <c r="AB115" s="1004"/>
      <c r="AC115" s="1004"/>
      <c r="AD115" s="1004"/>
      <c r="AE115" s="1005"/>
      <c r="AF115" s="1006">
        <v>10588</v>
      </c>
      <c r="AG115" s="1004"/>
      <c r="AH115" s="1004"/>
      <c r="AI115" s="1004"/>
      <c r="AJ115" s="1005"/>
      <c r="AK115" s="1006">
        <v>12</v>
      </c>
      <c r="AL115" s="1004"/>
      <c r="AM115" s="1004"/>
      <c r="AN115" s="1004"/>
      <c r="AO115" s="1005"/>
      <c r="AP115" s="1007">
        <v>0</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179</v>
      </c>
      <c r="BR115" s="895"/>
      <c r="BS115" s="895"/>
      <c r="BT115" s="895"/>
      <c r="BU115" s="895"/>
      <c r="BV115" s="895" t="s">
        <v>179</v>
      </c>
      <c r="BW115" s="895"/>
      <c r="BX115" s="895"/>
      <c r="BY115" s="895"/>
      <c r="BZ115" s="895"/>
      <c r="CA115" s="895" t="s">
        <v>179</v>
      </c>
      <c r="CB115" s="895"/>
      <c r="CC115" s="895"/>
      <c r="CD115" s="895"/>
      <c r="CE115" s="895"/>
      <c r="CF115" s="956" t="s">
        <v>179</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179</v>
      </c>
      <c r="DH115" s="858"/>
      <c r="DI115" s="858"/>
      <c r="DJ115" s="858"/>
      <c r="DK115" s="859"/>
      <c r="DL115" s="860" t="s">
        <v>179</v>
      </c>
      <c r="DM115" s="858"/>
      <c r="DN115" s="858"/>
      <c r="DO115" s="858"/>
      <c r="DP115" s="859"/>
      <c r="DQ115" s="860" t="s">
        <v>179</v>
      </c>
      <c r="DR115" s="858"/>
      <c r="DS115" s="858"/>
      <c r="DT115" s="858"/>
      <c r="DU115" s="859"/>
      <c r="DV115" s="905" t="s">
        <v>179</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179</v>
      </c>
      <c r="AB116" s="858"/>
      <c r="AC116" s="858"/>
      <c r="AD116" s="858"/>
      <c r="AE116" s="859"/>
      <c r="AF116" s="860" t="s">
        <v>179</v>
      </c>
      <c r="AG116" s="858"/>
      <c r="AH116" s="858"/>
      <c r="AI116" s="858"/>
      <c r="AJ116" s="859"/>
      <c r="AK116" s="860" t="s">
        <v>179</v>
      </c>
      <c r="AL116" s="858"/>
      <c r="AM116" s="858"/>
      <c r="AN116" s="858"/>
      <c r="AO116" s="859"/>
      <c r="AP116" s="905" t="s">
        <v>179</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179</v>
      </c>
      <c r="BR116" s="895"/>
      <c r="BS116" s="895"/>
      <c r="BT116" s="895"/>
      <c r="BU116" s="895"/>
      <c r="BV116" s="895" t="s">
        <v>179</v>
      </c>
      <c r="BW116" s="895"/>
      <c r="BX116" s="895"/>
      <c r="BY116" s="895"/>
      <c r="BZ116" s="895"/>
      <c r="CA116" s="895" t="s">
        <v>179</v>
      </c>
      <c r="CB116" s="895"/>
      <c r="CC116" s="895"/>
      <c r="CD116" s="895"/>
      <c r="CE116" s="895"/>
      <c r="CF116" s="956" t="s">
        <v>179</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179</v>
      </c>
      <c r="DH116" s="858"/>
      <c r="DI116" s="858"/>
      <c r="DJ116" s="858"/>
      <c r="DK116" s="859"/>
      <c r="DL116" s="860" t="s">
        <v>179</v>
      </c>
      <c r="DM116" s="858"/>
      <c r="DN116" s="858"/>
      <c r="DO116" s="858"/>
      <c r="DP116" s="859"/>
      <c r="DQ116" s="860" t="s">
        <v>179</v>
      </c>
      <c r="DR116" s="858"/>
      <c r="DS116" s="858"/>
      <c r="DT116" s="858"/>
      <c r="DU116" s="859"/>
      <c r="DV116" s="905" t="s">
        <v>179</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872482</v>
      </c>
      <c r="AB117" s="990"/>
      <c r="AC117" s="990"/>
      <c r="AD117" s="990"/>
      <c r="AE117" s="991"/>
      <c r="AF117" s="992">
        <v>852279</v>
      </c>
      <c r="AG117" s="990"/>
      <c r="AH117" s="990"/>
      <c r="AI117" s="990"/>
      <c r="AJ117" s="991"/>
      <c r="AK117" s="992">
        <v>851191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179</v>
      </c>
      <c r="BR117" s="895"/>
      <c r="BS117" s="895"/>
      <c r="BT117" s="895"/>
      <c r="BU117" s="895"/>
      <c r="BV117" s="895" t="s">
        <v>179</v>
      </c>
      <c r="BW117" s="895"/>
      <c r="BX117" s="895"/>
      <c r="BY117" s="895"/>
      <c r="BZ117" s="895"/>
      <c r="CA117" s="895" t="s">
        <v>179</v>
      </c>
      <c r="CB117" s="895"/>
      <c r="CC117" s="895"/>
      <c r="CD117" s="895"/>
      <c r="CE117" s="895"/>
      <c r="CF117" s="956" t="s">
        <v>179</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179</v>
      </c>
      <c r="DH117" s="858"/>
      <c r="DI117" s="858"/>
      <c r="DJ117" s="858"/>
      <c r="DK117" s="859"/>
      <c r="DL117" s="860" t="s">
        <v>179</v>
      </c>
      <c r="DM117" s="858"/>
      <c r="DN117" s="858"/>
      <c r="DO117" s="858"/>
      <c r="DP117" s="859"/>
      <c r="DQ117" s="860" t="s">
        <v>179</v>
      </c>
      <c r="DR117" s="858"/>
      <c r="DS117" s="858"/>
      <c r="DT117" s="858"/>
      <c r="DU117" s="859"/>
      <c r="DV117" s="905" t="s">
        <v>179</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309</v>
      </c>
      <c r="AG118" s="983"/>
      <c r="AH118" s="983"/>
      <c r="AI118" s="983"/>
      <c r="AJ118" s="984"/>
      <c r="AK118" s="985" t="s">
        <v>308</v>
      </c>
      <c r="AL118" s="983"/>
      <c r="AM118" s="983"/>
      <c r="AN118" s="983"/>
      <c r="AO118" s="984"/>
      <c r="AP118" s="986" t="s">
        <v>428</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179</v>
      </c>
      <c r="BR118" s="926"/>
      <c r="BS118" s="926"/>
      <c r="BT118" s="926"/>
      <c r="BU118" s="926"/>
      <c r="BV118" s="926" t="s">
        <v>179</v>
      </c>
      <c r="BW118" s="926"/>
      <c r="BX118" s="926"/>
      <c r="BY118" s="926"/>
      <c r="BZ118" s="926"/>
      <c r="CA118" s="926" t="s">
        <v>179</v>
      </c>
      <c r="CB118" s="926"/>
      <c r="CC118" s="926"/>
      <c r="CD118" s="926"/>
      <c r="CE118" s="926"/>
      <c r="CF118" s="956" t="s">
        <v>179</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179</v>
      </c>
      <c r="DH118" s="858"/>
      <c r="DI118" s="858"/>
      <c r="DJ118" s="858"/>
      <c r="DK118" s="859"/>
      <c r="DL118" s="860" t="s">
        <v>179</v>
      </c>
      <c r="DM118" s="858"/>
      <c r="DN118" s="858"/>
      <c r="DO118" s="858"/>
      <c r="DP118" s="859"/>
      <c r="DQ118" s="860" t="s">
        <v>179</v>
      </c>
      <c r="DR118" s="858"/>
      <c r="DS118" s="858"/>
      <c r="DT118" s="858"/>
      <c r="DU118" s="859"/>
      <c r="DV118" s="905" t="s">
        <v>179</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179</v>
      </c>
      <c r="AB119" s="976"/>
      <c r="AC119" s="976"/>
      <c r="AD119" s="976"/>
      <c r="AE119" s="977"/>
      <c r="AF119" s="978" t="s">
        <v>179</v>
      </c>
      <c r="AG119" s="976"/>
      <c r="AH119" s="976"/>
      <c r="AI119" s="976"/>
      <c r="AJ119" s="977"/>
      <c r="AK119" s="978" t="s">
        <v>179</v>
      </c>
      <c r="AL119" s="976"/>
      <c r="AM119" s="976"/>
      <c r="AN119" s="976"/>
      <c r="AO119" s="977"/>
      <c r="AP119" s="979" t="s">
        <v>179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458</v>
      </c>
      <c r="BP119" s="959"/>
      <c r="BQ119" s="963">
        <v>5837276</v>
      </c>
      <c r="BR119" s="926"/>
      <c r="BS119" s="926"/>
      <c r="BT119" s="926"/>
      <c r="BU119" s="926"/>
      <c r="BV119" s="926">
        <v>5811157</v>
      </c>
      <c r="BW119" s="926"/>
      <c r="BX119" s="926"/>
      <c r="BY119" s="926"/>
      <c r="BZ119" s="926"/>
      <c r="CA119" s="926">
        <v>5814935</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179</v>
      </c>
      <c r="DH119" s="841"/>
      <c r="DI119" s="841"/>
      <c r="DJ119" s="841"/>
      <c r="DK119" s="842"/>
      <c r="DL119" s="843" t="s">
        <v>179</v>
      </c>
      <c r="DM119" s="841"/>
      <c r="DN119" s="841"/>
      <c r="DO119" s="841"/>
      <c r="DP119" s="842"/>
      <c r="DQ119" s="843" t="s">
        <v>179</v>
      </c>
      <c r="DR119" s="841"/>
      <c r="DS119" s="841"/>
      <c r="DT119" s="841"/>
      <c r="DU119" s="842"/>
      <c r="DV119" s="929" t="s">
        <v>179</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179</v>
      </c>
      <c r="AB120" s="858"/>
      <c r="AC120" s="858"/>
      <c r="AD120" s="858"/>
      <c r="AE120" s="859"/>
      <c r="AF120" s="860" t="s">
        <v>179</v>
      </c>
      <c r="AG120" s="858"/>
      <c r="AH120" s="858"/>
      <c r="AI120" s="858"/>
      <c r="AJ120" s="859"/>
      <c r="AK120" s="860" t="s">
        <v>179</v>
      </c>
      <c r="AL120" s="858"/>
      <c r="AM120" s="858"/>
      <c r="AN120" s="858"/>
      <c r="AO120" s="859"/>
      <c r="AP120" s="905" t="s">
        <v>179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3002194</v>
      </c>
      <c r="BR120" s="923"/>
      <c r="BS120" s="923"/>
      <c r="BT120" s="923"/>
      <c r="BU120" s="923"/>
      <c r="BV120" s="923">
        <v>2692411</v>
      </c>
      <c r="BW120" s="923"/>
      <c r="BX120" s="923"/>
      <c r="BY120" s="923"/>
      <c r="BZ120" s="923"/>
      <c r="CA120" s="923">
        <v>2500332</v>
      </c>
      <c r="CB120" s="923"/>
      <c r="CC120" s="923"/>
      <c r="CD120" s="923"/>
      <c r="CE120" s="923"/>
      <c r="CF120" s="947">
        <v>114.5</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622740</v>
      </c>
      <c r="DH120" s="923"/>
      <c r="DI120" s="923"/>
      <c r="DJ120" s="923"/>
      <c r="DK120" s="923"/>
      <c r="DL120" s="923">
        <v>567836</v>
      </c>
      <c r="DM120" s="923"/>
      <c r="DN120" s="923"/>
      <c r="DO120" s="923"/>
      <c r="DP120" s="923"/>
      <c r="DQ120" s="923">
        <v>525585</v>
      </c>
      <c r="DR120" s="923"/>
      <c r="DS120" s="923"/>
      <c r="DT120" s="923"/>
      <c r="DU120" s="923"/>
      <c r="DV120" s="924">
        <v>24.1</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24743</v>
      </c>
      <c r="AB121" s="858"/>
      <c r="AC121" s="858"/>
      <c r="AD121" s="858"/>
      <c r="AE121" s="859"/>
      <c r="AF121" s="860">
        <v>10575</v>
      </c>
      <c r="AG121" s="858"/>
      <c r="AH121" s="858"/>
      <c r="AI121" s="858"/>
      <c r="AJ121" s="859"/>
      <c r="AK121" s="860" t="s">
        <v>179</v>
      </c>
      <c r="AL121" s="858"/>
      <c r="AM121" s="858"/>
      <c r="AN121" s="858"/>
      <c r="AO121" s="859"/>
      <c r="AP121" s="905" t="s">
        <v>179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274982</v>
      </c>
      <c r="BR121" s="895"/>
      <c r="BS121" s="895"/>
      <c r="BT121" s="895"/>
      <c r="BU121" s="895"/>
      <c r="BV121" s="895">
        <v>212859</v>
      </c>
      <c r="BW121" s="895"/>
      <c r="BX121" s="895"/>
      <c r="BY121" s="895"/>
      <c r="BZ121" s="895"/>
      <c r="CA121" s="895">
        <v>193909</v>
      </c>
      <c r="CB121" s="895"/>
      <c r="CC121" s="895"/>
      <c r="CD121" s="895"/>
      <c r="CE121" s="895"/>
      <c r="CF121" s="956">
        <v>8.9</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v>126991</v>
      </c>
      <c r="DH121" s="895"/>
      <c r="DI121" s="895"/>
      <c r="DJ121" s="895"/>
      <c r="DK121" s="895"/>
      <c r="DL121" s="895">
        <v>124326</v>
      </c>
      <c r="DM121" s="895"/>
      <c r="DN121" s="895"/>
      <c r="DO121" s="895"/>
      <c r="DP121" s="895"/>
      <c r="DQ121" s="895">
        <v>109958</v>
      </c>
      <c r="DR121" s="895"/>
      <c r="DS121" s="895"/>
      <c r="DT121" s="895"/>
      <c r="DU121" s="895"/>
      <c r="DV121" s="872">
        <v>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179</v>
      </c>
      <c r="AB122" s="858"/>
      <c r="AC122" s="858"/>
      <c r="AD122" s="858"/>
      <c r="AE122" s="859"/>
      <c r="AF122" s="860" t="s">
        <v>179</v>
      </c>
      <c r="AG122" s="858"/>
      <c r="AH122" s="858"/>
      <c r="AI122" s="858"/>
      <c r="AJ122" s="859"/>
      <c r="AK122" s="860" t="s">
        <v>179</v>
      </c>
      <c r="AL122" s="858"/>
      <c r="AM122" s="858"/>
      <c r="AN122" s="858"/>
      <c r="AO122" s="859"/>
      <c r="AP122" s="905" t="s">
        <v>179</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4125745</v>
      </c>
      <c r="BR122" s="926"/>
      <c r="BS122" s="926"/>
      <c r="BT122" s="926"/>
      <c r="BU122" s="926"/>
      <c r="BV122" s="926">
        <v>4188305</v>
      </c>
      <c r="BW122" s="926"/>
      <c r="BX122" s="926"/>
      <c r="BY122" s="926"/>
      <c r="BZ122" s="926"/>
      <c r="CA122" s="926">
        <v>4036500</v>
      </c>
      <c r="CB122" s="926"/>
      <c r="CC122" s="926"/>
      <c r="CD122" s="926"/>
      <c r="CE122" s="926"/>
      <c r="CF122" s="927">
        <v>184.9</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20184</v>
      </c>
      <c r="DH122" s="895"/>
      <c r="DI122" s="895"/>
      <c r="DJ122" s="895"/>
      <c r="DK122" s="895"/>
      <c r="DL122" s="895">
        <v>20038</v>
      </c>
      <c r="DM122" s="895"/>
      <c r="DN122" s="895"/>
      <c r="DO122" s="895"/>
      <c r="DP122" s="895"/>
      <c r="DQ122" s="895">
        <v>19728</v>
      </c>
      <c r="DR122" s="895"/>
      <c r="DS122" s="895"/>
      <c r="DT122" s="895"/>
      <c r="DU122" s="895"/>
      <c r="DV122" s="872">
        <v>0.9</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179</v>
      </c>
      <c r="AB123" s="858"/>
      <c r="AC123" s="858"/>
      <c r="AD123" s="858"/>
      <c r="AE123" s="859"/>
      <c r="AF123" s="860" t="s">
        <v>179</v>
      </c>
      <c r="AG123" s="858"/>
      <c r="AH123" s="858"/>
      <c r="AI123" s="858"/>
      <c r="AJ123" s="859"/>
      <c r="AK123" s="860" t="s">
        <v>179</v>
      </c>
      <c r="AL123" s="858"/>
      <c r="AM123" s="858"/>
      <c r="AN123" s="858"/>
      <c r="AO123" s="859"/>
      <c r="AP123" s="905" t="s">
        <v>179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7402921</v>
      </c>
      <c r="BR123" s="914"/>
      <c r="BS123" s="914"/>
      <c r="BT123" s="914"/>
      <c r="BU123" s="914"/>
      <c r="BV123" s="914">
        <v>7093575</v>
      </c>
      <c r="BW123" s="914"/>
      <c r="BX123" s="914"/>
      <c r="BY123" s="914"/>
      <c r="BZ123" s="914"/>
      <c r="CA123" s="914">
        <v>6730741</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179</v>
      </c>
      <c r="DH123" s="858"/>
      <c r="DI123" s="858"/>
      <c r="DJ123" s="858"/>
      <c r="DK123" s="859"/>
      <c r="DL123" s="860" t="s">
        <v>179</v>
      </c>
      <c r="DM123" s="858"/>
      <c r="DN123" s="858"/>
      <c r="DO123" s="858"/>
      <c r="DP123" s="859"/>
      <c r="DQ123" s="860" t="s">
        <v>179</v>
      </c>
      <c r="DR123" s="858"/>
      <c r="DS123" s="858"/>
      <c r="DT123" s="858"/>
      <c r="DU123" s="859"/>
      <c r="DV123" s="905" t="s">
        <v>179</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179</v>
      </c>
      <c r="AB124" s="858"/>
      <c r="AC124" s="858"/>
      <c r="AD124" s="858"/>
      <c r="AE124" s="859"/>
      <c r="AF124" s="860" t="s">
        <v>179</v>
      </c>
      <c r="AG124" s="858"/>
      <c r="AH124" s="858"/>
      <c r="AI124" s="858"/>
      <c r="AJ124" s="859"/>
      <c r="AK124" s="860" t="s">
        <v>179</v>
      </c>
      <c r="AL124" s="858"/>
      <c r="AM124" s="858"/>
      <c r="AN124" s="858"/>
      <c r="AO124" s="859"/>
      <c r="AP124" s="905" t="s">
        <v>179</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179</v>
      </c>
      <c r="BR124" s="912"/>
      <c r="BS124" s="912"/>
      <c r="BT124" s="912"/>
      <c r="BU124" s="912"/>
      <c r="BV124" s="912" t="s">
        <v>179</v>
      </c>
      <c r="BW124" s="912"/>
      <c r="BX124" s="912"/>
      <c r="BY124" s="912"/>
      <c r="BZ124" s="912"/>
      <c r="CA124" s="912" t="s">
        <v>179</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179</v>
      </c>
      <c r="DH124" s="841"/>
      <c r="DI124" s="841"/>
      <c r="DJ124" s="841"/>
      <c r="DK124" s="842"/>
      <c r="DL124" s="843" t="s">
        <v>179</v>
      </c>
      <c r="DM124" s="841"/>
      <c r="DN124" s="841"/>
      <c r="DO124" s="841"/>
      <c r="DP124" s="842"/>
      <c r="DQ124" s="843" t="s">
        <v>179</v>
      </c>
      <c r="DR124" s="841"/>
      <c r="DS124" s="841"/>
      <c r="DT124" s="841"/>
      <c r="DU124" s="842"/>
      <c r="DV124" s="929" t="s">
        <v>179</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179</v>
      </c>
      <c r="AB125" s="858"/>
      <c r="AC125" s="858"/>
      <c r="AD125" s="858"/>
      <c r="AE125" s="859"/>
      <c r="AF125" s="860" t="s">
        <v>179</v>
      </c>
      <c r="AG125" s="858"/>
      <c r="AH125" s="858"/>
      <c r="AI125" s="858"/>
      <c r="AJ125" s="859"/>
      <c r="AK125" s="860" t="s">
        <v>179</v>
      </c>
      <c r="AL125" s="858"/>
      <c r="AM125" s="858"/>
      <c r="AN125" s="858"/>
      <c r="AO125" s="859"/>
      <c r="AP125" s="905" t="s">
        <v>179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179</v>
      </c>
      <c r="DH125" s="923"/>
      <c r="DI125" s="923"/>
      <c r="DJ125" s="923"/>
      <c r="DK125" s="923"/>
      <c r="DL125" s="923" t="s">
        <v>179</v>
      </c>
      <c r="DM125" s="923"/>
      <c r="DN125" s="923"/>
      <c r="DO125" s="923"/>
      <c r="DP125" s="923"/>
      <c r="DQ125" s="923" t="s">
        <v>179</v>
      </c>
      <c r="DR125" s="923"/>
      <c r="DS125" s="923"/>
      <c r="DT125" s="923"/>
      <c r="DU125" s="923"/>
      <c r="DV125" s="924" t="s">
        <v>179</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362</v>
      </c>
      <c r="AB126" s="858"/>
      <c r="AC126" s="858"/>
      <c r="AD126" s="858"/>
      <c r="AE126" s="859"/>
      <c r="AF126" s="860" t="s">
        <v>179</v>
      </c>
      <c r="AG126" s="858"/>
      <c r="AH126" s="858"/>
      <c r="AI126" s="858"/>
      <c r="AJ126" s="859"/>
      <c r="AK126" s="860" t="s">
        <v>179</v>
      </c>
      <c r="AL126" s="858"/>
      <c r="AM126" s="858"/>
      <c r="AN126" s="858"/>
      <c r="AO126" s="859"/>
      <c r="AP126" s="905" t="s">
        <v>179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179</v>
      </c>
      <c r="DH126" s="895"/>
      <c r="DI126" s="895"/>
      <c r="DJ126" s="895"/>
      <c r="DK126" s="895"/>
      <c r="DL126" s="895" t="s">
        <v>179</v>
      </c>
      <c r="DM126" s="895"/>
      <c r="DN126" s="895"/>
      <c r="DO126" s="895"/>
      <c r="DP126" s="895"/>
      <c r="DQ126" s="895" t="s">
        <v>179</v>
      </c>
      <c r="DR126" s="895"/>
      <c r="DS126" s="895"/>
      <c r="DT126" s="895"/>
      <c r="DU126" s="895"/>
      <c r="DV126" s="872" t="s">
        <v>179</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15</v>
      </c>
      <c r="AB127" s="858"/>
      <c r="AC127" s="858"/>
      <c r="AD127" s="858"/>
      <c r="AE127" s="859"/>
      <c r="AF127" s="860">
        <v>13</v>
      </c>
      <c r="AG127" s="858"/>
      <c r="AH127" s="858"/>
      <c r="AI127" s="858"/>
      <c r="AJ127" s="859"/>
      <c r="AK127" s="860">
        <v>12</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179</v>
      </c>
      <c r="DH127" s="895"/>
      <c r="DI127" s="895"/>
      <c r="DJ127" s="895"/>
      <c r="DK127" s="895"/>
      <c r="DL127" s="895" t="s">
        <v>179</v>
      </c>
      <c r="DM127" s="895"/>
      <c r="DN127" s="895"/>
      <c r="DO127" s="895"/>
      <c r="DP127" s="895"/>
      <c r="DQ127" s="895" t="s">
        <v>179</v>
      </c>
      <c r="DR127" s="895"/>
      <c r="DS127" s="895"/>
      <c r="DT127" s="895"/>
      <c r="DU127" s="895"/>
      <c r="DV127" s="872" t="s">
        <v>179</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54251</v>
      </c>
      <c r="AB128" s="879"/>
      <c r="AC128" s="879"/>
      <c r="AD128" s="879"/>
      <c r="AE128" s="880"/>
      <c r="AF128" s="881">
        <v>50083</v>
      </c>
      <c r="AG128" s="879"/>
      <c r="AH128" s="879"/>
      <c r="AI128" s="879"/>
      <c r="AJ128" s="880"/>
      <c r="AK128" s="881">
        <v>42053</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179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179</v>
      </c>
      <c r="DH128" s="869"/>
      <c r="DI128" s="869"/>
      <c r="DJ128" s="869"/>
      <c r="DK128" s="869"/>
      <c r="DL128" s="869" t="s">
        <v>179</v>
      </c>
      <c r="DM128" s="869"/>
      <c r="DN128" s="869"/>
      <c r="DO128" s="869"/>
      <c r="DP128" s="869"/>
      <c r="DQ128" s="869" t="s">
        <v>179</v>
      </c>
      <c r="DR128" s="869"/>
      <c r="DS128" s="869"/>
      <c r="DT128" s="869"/>
      <c r="DU128" s="869"/>
      <c r="DV128" s="870" t="s">
        <v>179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2797250</v>
      </c>
      <c r="AB129" s="858"/>
      <c r="AC129" s="858"/>
      <c r="AD129" s="858"/>
      <c r="AE129" s="859"/>
      <c r="AF129" s="860">
        <v>2742587</v>
      </c>
      <c r="AG129" s="858"/>
      <c r="AH129" s="858"/>
      <c r="AI129" s="858"/>
      <c r="AJ129" s="859"/>
      <c r="AK129" s="860">
        <v>2691109</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179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532224</v>
      </c>
      <c r="AB130" s="858"/>
      <c r="AC130" s="858"/>
      <c r="AD130" s="858"/>
      <c r="AE130" s="859"/>
      <c r="AF130" s="860">
        <v>509804</v>
      </c>
      <c r="AG130" s="858"/>
      <c r="AH130" s="858"/>
      <c r="AI130" s="858"/>
      <c r="AJ130" s="859"/>
      <c r="AK130" s="860">
        <v>507685</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13.1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2265026</v>
      </c>
      <c r="AB131" s="841"/>
      <c r="AC131" s="841"/>
      <c r="AD131" s="841"/>
      <c r="AE131" s="842"/>
      <c r="AF131" s="843">
        <v>2232783</v>
      </c>
      <c r="AG131" s="841"/>
      <c r="AH131" s="841"/>
      <c r="AI131" s="841"/>
      <c r="AJ131" s="842"/>
      <c r="AK131" s="843">
        <v>2183424</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179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12.627095669999999</v>
      </c>
      <c r="AB132" s="821"/>
      <c r="AC132" s="821"/>
      <c r="AD132" s="821"/>
      <c r="AE132" s="822"/>
      <c r="AF132" s="823">
        <v>13.095406049999999</v>
      </c>
      <c r="AG132" s="821"/>
      <c r="AH132" s="821"/>
      <c r="AI132" s="821"/>
      <c r="AJ132" s="822"/>
      <c r="AK132" s="823">
        <v>13.806434299999999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13.3</v>
      </c>
      <c r="AB133" s="800"/>
      <c r="AC133" s="800"/>
      <c r="AD133" s="800"/>
      <c r="AE133" s="801"/>
      <c r="AF133" s="799">
        <v>12.8</v>
      </c>
      <c r="AG133" s="800"/>
      <c r="AH133" s="800"/>
      <c r="AI133" s="800"/>
      <c r="AJ133" s="801"/>
      <c r="AK133" s="799">
        <v>13.1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EObbE3lwlQuvnljw3PVjWgnsLJozoAZfyZ94eyKQDiRQickSFvyTib0U0Nm9dd4bytywDgeEbuOPtvUAiZVuw==" saltValue="+sIX6Za7q4f99EefkFr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90" zoomScaleNormal="85" zoomScaleSheetLayoutView="90" workbookViewId="0">
      <selection activeCell="AM18" sqref="AM18:AT1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uSaL9ZeGqcJvoomO6TTd/OVaiDVre4n/fl6LiMDPXnjy/Wy2qLUOZP6YRVDHhZW68b7MhSg0zS/t8dVvLxXzQ==" saltValue="fWTFP45EjkbqX22w1erZ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AM18" sqref="AM18:AT1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H+zhj94AzelX0T6h8fWZonOgOotwooR8qGB9IxYupMZIotPTyRJHuc+jX82uCIxWzgN24wNICT2iDXI8KQAOg==" saltValue="RZq5L371qdIhCCt6ujx+8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M18" sqref="AM18:AT1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760891</v>
      </c>
      <c r="AP9" s="312">
        <v>173403</v>
      </c>
      <c r="AQ9" s="313">
        <v>190701</v>
      </c>
      <c r="AR9" s="314">
        <v>-9.1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59838</v>
      </c>
      <c r="AP10" s="315">
        <v>13637</v>
      </c>
      <c r="AQ10" s="316">
        <v>22807</v>
      </c>
      <c r="AR10" s="317">
        <v>-40.200000000000003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179987</v>
      </c>
      <c r="AP11" s="315">
        <v>41018</v>
      </c>
      <c r="AQ11" s="316">
        <v>29822</v>
      </c>
      <c r="AR11" s="317">
        <v>37.5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t="s">
        <v>506</v>
      </c>
      <c r="AP12" s="315" t="s">
        <v>506</v>
      </c>
      <c r="AQ12" s="316">
        <v>3258</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506</v>
      </c>
      <c r="AP13" s="315" t="s">
        <v>506</v>
      </c>
      <c r="AQ13" s="316">
        <v>24</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17226</v>
      </c>
      <c r="AP14" s="315">
        <v>3926</v>
      </c>
      <c r="AQ14" s="316">
        <v>10094</v>
      </c>
      <c r="AR14" s="317">
        <v>-61.1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12992</v>
      </c>
      <c r="AP15" s="315">
        <v>2961</v>
      </c>
      <c r="AQ15" s="316">
        <v>4017</v>
      </c>
      <c r="AR15" s="317">
        <v>-26.3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-74629</v>
      </c>
      <c r="AP16" s="315">
        <v>-17008</v>
      </c>
      <c r="AQ16" s="316">
        <v>-17771</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956305</v>
      </c>
      <c r="AP17" s="315">
        <v>217936</v>
      </c>
      <c r="AQ17" s="316">
        <v>242952</v>
      </c>
      <c r="AR17" s="317">
        <v>-10.3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20.05</v>
      </c>
      <c r="AP21" s="328">
        <v>21.84</v>
      </c>
      <c r="AQ21" s="329">
        <v>-1.79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97.6</v>
      </c>
      <c r="AP22" s="333">
        <v>95.6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778689</v>
      </c>
      <c r="AP32" s="342">
        <v>177459</v>
      </c>
      <c r="AQ32" s="343">
        <v>136235</v>
      </c>
      <c r="AR32" s="344">
        <v>30.3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506</v>
      </c>
      <c r="AP34" s="342" t="s">
        <v>506</v>
      </c>
      <c r="AQ34" s="343">
        <v>5</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65582</v>
      </c>
      <c r="AP35" s="342">
        <v>14946</v>
      </c>
      <c r="AQ35" s="343">
        <v>32688</v>
      </c>
      <c r="AR35" s="344">
        <v>-54.3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6908</v>
      </c>
      <c r="AP36" s="342">
        <v>1574</v>
      </c>
      <c r="AQ36" s="343">
        <v>4188</v>
      </c>
      <c r="AR36" s="344">
        <v>-62.4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12</v>
      </c>
      <c r="AP37" s="342">
        <v>3</v>
      </c>
      <c r="AQ37" s="343">
        <v>1212</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506</v>
      </c>
      <c r="AP38" s="345" t="s">
        <v>506</v>
      </c>
      <c r="AQ38" s="346">
        <v>25</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-42053</v>
      </c>
      <c r="AP39" s="342">
        <v>-9584</v>
      </c>
      <c r="AQ39" s="343">
        <v>-7598</v>
      </c>
      <c r="AR39" s="344">
        <v>26.1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-507685</v>
      </c>
      <c r="AP40" s="342">
        <v>-115698</v>
      </c>
      <c r="AQ40" s="343">
        <v>-123844</v>
      </c>
      <c r="AR40" s="344">
        <v>-6.6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301453</v>
      </c>
      <c r="AP41" s="342">
        <v>68699</v>
      </c>
      <c r="AQ41" s="343">
        <v>42911</v>
      </c>
      <c r="AR41" s="344">
        <v>60.1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1445940</v>
      </c>
      <c r="AN51" s="364">
        <v>301426</v>
      </c>
      <c r="AO51" s="365">
        <v>105.4</v>
      </c>
      <c r="AP51" s="366">
        <v>175675</v>
      </c>
      <c r="AQ51" s="367">
        <v>0.6</v>
      </c>
      <c r="AR51" s="368">
        <v>104.8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1242266</v>
      </c>
      <c r="AN52" s="372">
        <v>258967</v>
      </c>
      <c r="AO52" s="373">
        <v>98.1</v>
      </c>
      <c r="AP52" s="374">
        <v>87698</v>
      </c>
      <c r="AQ52" s="375">
        <v>10</v>
      </c>
      <c r="AR52" s="376">
        <v>88.1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646988</v>
      </c>
      <c r="AN53" s="364">
        <v>138157</v>
      </c>
      <c r="AO53" s="365">
        <v>-54.2</v>
      </c>
      <c r="AP53" s="366">
        <v>280458</v>
      </c>
      <c r="AQ53" s="367">
        <v>59.6</v>
      </c>
      <c r="AR53" s="368">
        <v>-113.8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438502</v>
      </c>
      <c r="AN54" s="372">
        <v>93637</v>
      </c>
      <c r="AO54" s="373">
        <v>-63.8</v>
      </c>
      <c r="AP54" s="374">
        <v>127286</v>
      </c>
      <c r="AQ54" s="375">
        <v>45.1</v>
      </c>
      <c r="AR54" s="376">
        <v>-108.9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928923</v>
      </c>
      <c r="AN55" s="364">
        <v>202689</v>
      </c>
      <c r="AO55" s="365">
        <v>46.7</v>
      </c>
      <c r="AP55" s="366">
        <v>291945</v>
      </c>
      <c r="AQ55" s="367">
        <v>4.0999999999999996</v>
      </c>
      <c r="AR55" s="368">
        <v>42.6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380593</v>
      </c>
      <c r="AN56" s="372">
        <v>83045</v>
      </c>
      <c r="AO56" s="373">
        <v>-11.3</v>
      </c>
      <c r="AP56" s="374">
        <v>127651</v>
      </c>
      <c r="AQ56" s="375">
        <v>0.3</v>
      </c>
      <c r="AR56" s="376">
        <v>-11.6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933432</v>
      </c>
      <c r="AN57" s="364">
        <v>208588</v>
      </c>
      <c r="AO57" s="365">
        <v>2.9</v>
      </c>
      <c r="AP57" s="366">
        <v>291173</v>
      </c>
      <c r="AQ57" s="367">
        <v>-0.3</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438452</v>
      </c>
      <c r="AN58" s="372">
        <v>97978</v>
      </c>
      <c r="AO58" s="373">
        <v>18</v>
      </c>
      <c r="AP58" s="374">
        <v>119071</v>
      </c>
      <c r="AQ58" s="375">
        <v>-6.7</v>
      </c>
      <c r="AR58" s="376">
        <v>24.7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761220</v>
      </c>
      <c r="AN59" s="364">
        <v>173478</v>
      </c>
      <c r="AO59" s="365">
        <v>-16.8</v>
      </c>
      <c r="AP59" s="366">
        <v>271581</v>
      </c>
      <c r="AQ59" s="367">
        <v>-6.7</v>
      </c>
      <c r="AR59" s="368">
        <v>-10.1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289598</v>
      </c>
      <c r="AN60" s="372">
        <v>65998</v>
      </c>
      <c r="AO60" s="373">
        <v>-32.6</v>
      </c>
      <c r="AP60" s="374">
        <v>117844</v>
      </c>
      <c r="AQ60" s="375">
        <v>-1</v>
      </c>
      <c r="AR60" s="376">
        <v>-31.6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943301</v>
      </c>
      <c r="AN61" s="379">
        <v>204868</v>
      </c>
      <c r="AO61" s="380">
        <v>16.8</v>
      </c>
      <c r="AP61" s="381">
        <v>262166</v>
      </c>
      <c r="AQ61" s="382">
        <v>11.5</v>
      </c>
      <c r="AR61" s="368">
        <v>5.3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557882</v>
      </c>
      <c r="AN62" s="372">
        <v>119925</v>
      </c>
      <c r="AO62" s="373">
        <v>1.7</v>
      </c>
      <c r="AP62" s="374">
        <v>115910</v>
      </c>
      <c r="AQ62" s="375">
        <v>9.5</v>
      </c>
      <c r="AR62" s="376">
        <v>-7.8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cmvoHgGl7FyplM/hLVzYvMgZEHApZgHHnIWdS1duvbiJVutTgEeUH0a3vXVEefnipVBW+irYH/apsfKVcmqWg==" saltValue="FTMWqzy0B1yA/Qh4+wYC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Normal="100" zoomScaleSheetLayoutView="55" workbookViewId="0">
      <selection activeCell="AM18" sqref="AM18:AT1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1uK70CptIzKW/ytE/xofK88TSFVSNWti4SZ1lh+Sechb9vBnMSA5j3Zm2JX3yrVG9YnAwPFDvwetMXHXWtPuA==" saltValue="FHB+p5ER9db+B8XPPQ8s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AM18" sqref="AM18:AT1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1oGb/a977/hzMIJf0Ahwp9omg3KETMkgQzggxWA0rTdfuNH74GbfUiVao1CIAWo7nfdy8WuZn4lu2PvaC2sQ==" saltValue="5XGe4Yh/y0i+XFcVCECD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election activeCell="AM18" sqref="AM18:AT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19.309999999999999</v>
      </c>
      <c r="G47" s="12">
        <v>17.149999999999999</v>
      </c>
      <c r="H47" s="12">
        <v>12.38</v>
      </c>
      <c r="I47" s="12">
        <v>10.86</v>
      </c>
      <c r="J47" s="13">
        <v>6.8</v>
      </c>
    </row>
    <row r="48" spans="2:10" ht="57.75" customHeight="1" x14ac:dyDescent="0.15">
      <c r="B48" s="14"/>
      <c r="C48" s="1234" t="s">
        <v>4</v>
      </c>
      <c r="D48" s="1234"/>
      <c r="E48" s="1235"/>
      <c r="F48" s="15">
        <v>0.31</v>
      </c>
      <c r="G48" s="16">
        <v>0.51</v>
      </c>
      <c r="H48" s="16">
        <v>1.95</v>
      </c>
      <c r="I48" s="16">
        <v>2.56</v>
      </c>
      <c r="J48" s="17">
        <v>3.12</v>
      </c>
    </row>
    <row r="49" spans="2:10" ht="57.75" customHeight="1" thickBot="1" x14ac:dyDescent="0.2">
      <c r="B49" s="18"/>
      <c r="C49" s="1236" t="s">
        <v>5</v>
      </c>
      <c r="D49" s="1236"/>
      <c r="E49" s="1237"/>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OpzNH0Bg+sLVDW4EUtWTv2zR7MMAcVWWMXyIhmX9jtRSuDrUMhrGPM8JLcHrp7CUYhDoes/shHn+WFbYJgkfw==" saltValue="r1Y/qgq78+HCKUDtX7R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2020-10-06T10:30:18Z</cp:lastPrinted>
  <dcterms:created xsi:type="dcterms:W3CDTF">2020-02-10T01:55:43Z</dcterms:created>
  <dcterms:modified xsi:type="dcterms:W3CDTF">2020-10-06T10:30:47Z</dcterms:modified>
  <cp:category/>
</cp:coreProperties>
</file>