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20" yWindow="90" windowWidth="20745" windowHeight="8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<sst xmlns="http://schemas.openxmlformats.org/spreadsheetml/2006/main" count="1006" uniqueCount="559">
  <si>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</si>
  <si>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</si>
  <si>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</si>
  <si>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</si>
  <si>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</si>
  <si>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</si>
  <si>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</si>
  <si>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</si>
  <si>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</si>
  <si>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</si>
  <si>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</si>
  <si>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</si>
  <si>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</si>
  <si>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</si>
  <si>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</si>
  <si>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</si>
  <si>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</si>
  <si>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</si>
  <si>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</si>
  <si>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</si>
  <si>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</si>
  <si>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</si>
  <si>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</si>
  <si>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</si>
  <si>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</si>
  <si>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</si>
  <si>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</si>
  <si>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</si>
  <si>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</si>
  <si>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</si>
  <si>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</si>
  <si>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</si>
  <si>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</si>
  <si>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</si>
  <si>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</si>
  <si>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</si>
  <si>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</si>
  <si>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</si>
  <si>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</si>
  <si>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</si>
  <si>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</si>
  <si>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</si>
  <si>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</si>
  <si>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</si>
  <si>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</si>
  <si>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</si>
  <si>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</si>
  <si>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</si>
  <si>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</si>
  <si>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</si>
  <si>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</si>
  <si>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</si>
  <si>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</si>
  <si>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</si>
  <si>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</si>
  <si>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</si>
  <si>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</si>
  <si>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</si>
  <si>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</si>
  <si>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</si>
  <si>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</si>
  <si>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</si>
  <si>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</si>
  <si>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</si>
  <si>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</si>
  <si>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</si>
  <si>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</si>
  <si>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</si>
  <si>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</si>
  <si>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</si>
  <si>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</si>
  <si>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</si>
  <si>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</si>
  <si>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</si>
  <si>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</si>
  <si>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</si>
  <si>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</si>
  <si>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</si>
  <si>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</si>
  <si>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</si>
  <si>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</si>
  <si>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</si>
  <si>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</si>
  <si>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</si>
  <si>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</si>
  <si>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</si>
  <si>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</si>
  <si>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</si>
  <si>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</si>
  <si>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</si>
  <si>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</si>
  <si>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</si>
  <si>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</si>
  <si>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</si>
  <si>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</si>
  <si>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</si>
  <si>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</si>
  <si>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</si>
  <si>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</si>
  <si>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</si>
  <si>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</si>
  <si>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</si>
  <si>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</si>
  <si>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</si>
  <si>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</si>
  <si>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</si>
  <si>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</si>
  <si>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</si>
  <si>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</si>
  <si>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</si>
  <si>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</si>
  <si>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</si>
  <si>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</si>
  <si>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</si>
  <si>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</si>
  <si>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</si>
  <si>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</si>
  <si>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</si>
  <si>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</si>
  <si>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</si>
  <si>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</si>
  <si>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</si>
  <si>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</si>
  <si>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</si>
  <si>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</si>
  <si>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</si>
  <si>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</si>
  <si>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</si>
  <si>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</si>
  <si>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</si>
  <si>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</si>
  <si>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</si>
  <si>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</si>
  <si>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</si>
  <si>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</si>
  <si>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</si>
  <si>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</si>
  <si>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</si>
  <si>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</si>
  <si>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</si>
  <si>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</si>
  <si>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</si>
  <si>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</si>
  <si>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</si>
  <si>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</si>
  <si>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</si>
  <si>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</si>
  <si>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</si>
  <si>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</si>
  <si>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</si>
  <si>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</si>
  <si>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</si>
  <si>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</si>
  <si>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</si>
  <si>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</si>
  <si>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</si>
  <si>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</si>
  <si>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</si>
  <si>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</si>
  <si>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</si>
  <si>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</si>
  <si>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</si>
  <si>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</si>
  <si>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</si>
  <si>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</si>
  <si>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</si>
  <si>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</si>
  <si>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</si>
  <si>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</si>
  <si>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</si>
  <si>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</si>
  <si>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</si>
  <si>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</si>
  <si>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</si>
  <si>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</si>
  <si>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</si>
  <si>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</si>
  <si>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</si>
  <si>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</si>
  <si>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</si>
  <si>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</si>
  <si>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</si>
  <si>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</si>
  <si>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</si>
  <si>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</si>
  <si>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</si>
  <si>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</si>
  <si>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</si>
  <si>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</si>
  <si>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</si>
  <si>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</si>
  <si>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北海道知内町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</si>
  <si>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</si>
  <si>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</si>
  <si>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</si>
  <si>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</si>
  <si>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</si>
  <si>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</si>
  <si>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</si>
  <si>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</si>
  <si>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</si>
  <si>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</si>
  <si>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</si>
  <si>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</si>
  <si>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</si>
  <si>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</si>
  <si>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</si>
  <si>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</si>
  <si>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</si>
  <si>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</si>
  <si>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</si>
  <si>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</si>
  <si>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</si>
  <si>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</si>
  <si>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</si>
  <si>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</si>
  <si>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</si>
  <si>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</si>
  <si>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</si>
  <si>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</si>
  <si>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</si>
  <si>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</si>
  <si>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</si>
  <si>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</si>
  <si>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</si>
  <si>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</si>
  <si>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</si>
  <si>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</si>
  <si>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</si>
  <si>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</si>
  <si>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</si>
  <si>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</si>
  <si>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</si>
  <si>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</si>
  <si>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</si>
  <si>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</si>
  <si>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</si>
  <si>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</si>
  <si>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</si>
  <si>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</si>
  <si>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</si>
  <si>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</si>
  <si>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</si>
  <si>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</si>
  <si>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</si>
  <si>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</si>
  <si>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</si>
  <si>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</si>
  <si>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</si>
  <si>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</si>
  <si>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</si>
  <si>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</si>
  <si>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</si>
  <si>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</si>
  <si>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</si>
  <si>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</si>
  <si>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</si>
  <si>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</si>
  <si>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</si>
  <si>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</si>
  <si>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</si>
  <si>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</si>
  <si>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</si>
  <si>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</si>
  <si>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</si>
  <si>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</si>
  <si>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</si>
  <si>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</si>
  <si>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</si>
  <si>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</si>
  <si>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</si>
  <si>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</si>
  <si>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</si>
  <si>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</si>
  <si>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</si>
  <si>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</si>
  <si>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</si>
  <si>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</si>
  <si>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</si>
  <si>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</si>
  <si>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</si>
  <si>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</si>
  <si>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</si>
  <si>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</si>
  <si>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</si>
  <si>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</si>
  <si>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</si>
  <si>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</si>
  <si>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</si>
  <si>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</si>
  <si>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</si>
  <si>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</si>
  <si>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</si>
  <si>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</si>
  <si>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</si>
  <si>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</si>
  <si>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</si>
  <si>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</si>
  <si>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</si>
  <si>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</si>
  <si>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</si>
  <si>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</si>
  <si>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</si>
  <si>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</si>
  <si>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</si>
  <si>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</si>
  <si>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</si>
  <si>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</si>
  <si>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</si>
  <si>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</si>
  <si>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</si>
  <si>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</si>
  <si>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</si>
  <si>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</si>
  <si>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</si>
  <si>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</si>
  <si>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</si>
  <si>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</si>
  <si>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</si>
  <si>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</si>
  <si>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</si>
  <si>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</si>
  <si>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</si>
  <si>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</si>
  <si>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</si>
  <si>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</si>
  <si>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</si>
  <si>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</si>
  <si>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</si>
  <si>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</si>
  <si>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</si>
  <si>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</si>
  <si>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</si>
  <si>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</si>
  <si>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</si>
  <si>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</si>
  <si>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</si>
  <si>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</si>
  <si>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</si>
  <si>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北海道知内町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</si>
  <si>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</si>
  <si>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</si>
  <si>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</si>
  <si>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</si>
  <si>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</si>
  <si>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</si>
  <si>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</si>
  <si>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</si>
  <si>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</si>
  <si>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</si>
  <si>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</si>
  <si>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</si>
  <si>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</si>
  <si>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</si>
  <si>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</si>
  <si>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</si>
  <si>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</si>
  <si>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</si>
  <si>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</si>
  <si>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</si>
  <si>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</si>
  <si>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</si>
  <si>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</si>
  <si>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</si>
  <si>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</si>
  <si>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</si>
  <si>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</si>
  <si>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</si>
  <si>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</si>
  <si>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</si>
  <si>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</si>
  <si>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</si>
  <si>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</si>
  <si>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</si>
  <si>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</si>
  <si>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</si>
  <si>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</si>
  <si>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</si>
  <si>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</si>
  <si>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</si>
  <si>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</si>
  <si>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</si>
  <si>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</si>
  <si>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</si>
  <si>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</si>
  <si>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</si>
  <si>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</si>
  <si>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</si>
  <si>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</si>
  <si>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</si>
  <si>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</si>
  <si>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</si>
  <si>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</si>
  <si>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</si>
  <si>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</si>
  <si>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</si>
  <si>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</si>
  <si>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</si>
  <si>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</si>
  <si>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</si>
  <si>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</si>
  <si>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</si>
  <si>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</si>
  <si>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</si>
  <si>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</si>
  <si>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</si>
  <si>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</si>
  <si>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</si>
  <si>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</si>
  <si>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</si>
  <si>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</si>
  <si>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</si>
  <si>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</si>
  <si>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</si>
  <si>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</si>
  <si>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</si>
  <si>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</si>
  <si>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</si>
  <si>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</si>
  <si>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</si>
  <si>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</si>
  <si>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</si>
  <si>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</si>
  <si>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</si>
  <si>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</si>
  <si>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</si>
  <si>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</si>
  <si>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</si>
  <si>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</si>
  <si>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</si>
  <si>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</si>
  <si>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</si>
  <si>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</si>
  <si>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</si>
  <si>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</si>
  <si>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</si>
  <si>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</si>
  <si>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</si>
  <si>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</si>
  <si>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</si>
  <si>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</si>
  <si>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</si>
  <si>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</si>
  <si>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農業集落排水施設整備事業特別会計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</si>
  <si>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</si>
  <si>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</si>
  <si>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</si>
  <si>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</si>
  <si>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</si>
  <si>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</si>
  <si>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</si>
  <si>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</si>
  <si>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</si>
  <si>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</si>
  <si>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</si>
  <si>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</si>
  <si>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</si>
  <si>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</si>
  <si>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</si>
  <si>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</si>
  <si>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</si>
  <si>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</si>
  <si>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</si>
  <si>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</si>
  <si>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</si>
  <si>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</si>
  <si>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</si>
  <si>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</si>
  <si>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</si>
  <si>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</si>
  <si>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</si>
  <si>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</si>
  <si>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</si>
  <si>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</si>
  <si>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</si>
  <si>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</si>
  <si>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</si>
  <si>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</si>
  <si>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</si>
  <si>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</si>
  <si>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</si>
  <si>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</si>
  <si>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</si>
  <si>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</si>
  <si>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</si>
  <si>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</si>
  <si>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</si>
  <si>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</si>
  <si>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</si>
  <si>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</si>
  <si>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</si>
  <si>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</si>
  <si>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</si>
  <si>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</si>
  <si>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</si>
  <si>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</si>
  <si>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</si>
  <si>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</si>
  <si>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</si>
  <si>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</si>
  <si>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</si>
  <si>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</si>
  <si>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</si>
  <si>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</si>
  <si>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</si>
  <si>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</si>
  <si>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</si>
  <si>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</si>
  <si>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</si>
  <si>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</si>
  <si>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</si>
  <si>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</si>
  <si>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</si>
  <si>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</si>
  <si>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</si>
  <si>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</si>
  <si>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</si>
  <si>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</si>
  <si>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</si>
  <si>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</si>
  <si>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</si>
  <si>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</si>
  <si>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</si>
  <si>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</si>
  <si>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</si>
  <si>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</si>
  <si>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</si>
  <si>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</si>
  <si>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</si>
  <si>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</si>
  <si>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</si>
  <si>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1.52</t>
  </si>
  <si>
    <t>▲ 1.38</t>
  </si>
  <si>
    <t>水道事業会計</t>
  </si>
  <si>
    <t>介護保険特別会計</t>
  </si>
  <si>
    <t>一般会計</t>
  </si>
  <si>
    <t>国民健康保険事業特別会計</t>
  </si>
  <si>
    <t>公共下水道事業特別会計</t>
  </si>
  <si>
    <t>農業集落排水施設整備事業特別会計</t>
  </si>
  <si>
    <t>後期高齢者医療特別会計</t>
  </si>
  <si>
    <t>その他会計（赤字）</t>
  </si>
  <si>
    <t>その他会計（黒字）</t>
  </si>
  <si>
    <t>-</t>
    <phoneticPr fontId="2"/>
  </si>
  <si>
    <t>渡島廃棄物処理広域連合</t>
    <rPh sb="0" eb="2">
      <t>オシマ</t>
    </rPh>
    <rPh sb="2" eb="5">
      <t>ハイキブツ</t>
    </rPh>
    <rPh sb="5" eb="7">
      <t>ショリ</t>
    </rPh>
    <rPh sb="7" eb="9">
      <t>コウイキ</t>
    </rPh>
    <rPh sb="9" eb="11">
      <t>レンゴウ</t>
    </rPh>
    <phoneticPr fontId="5"/>
  </si>
  <si>
    <t>渡島西部広域事務組合</t>
    <rPh sb="0" eb="2">
      <t>オシマ</t>
    </rPh>
    <rPh sb="2" eb="4">
      <t>セイブ</t>
    </rPh>
    <rPh sb="4" eb="6">
      <t>コウイキ</t>
    </rPh>
    <rPh sb="6" eb="8">
      <t>ジム</t>
    </rPh>
    <rPh sb="8" eb="10">
      <t>クミアイ</t>
    </rPh>
    <phoneticPr fontId="5"/>
  </si>
  <si>
    <t>渡島・檜山地方税滞納整理機構</t>
    <rPh sb="0" eb="2">
      <t>オシマ</t>
    </rPh>
    <rPh sb="3" eb="5">
      <t>ヒヤマ</t>
    </rPh>
    <rPh sb="5" eb="7">
      <t>チホウ</t>
    </rPh>
    <rPh sb="7" eb="8">
      <t>ゼイ</t>
    </rPh>
    <rPh sb="8" eb="10">
      <t>タイノウ</t>
    </rPh>
    <rPh sb="10" eb="12">
      <t>セイリ</t>
    </rPh>
    <rPh sb="12" eb="14">
      <t>キコウ</t>
    </rPh>
    <phoneticPr fontId="5"/>
  </si>
  <si>
    <t>スリーエス</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</si>
  <si>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</si>
  <si>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</si>
  <si>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</si>
  <si>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</si>
  <si>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</si>
  <si>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</si>
  <si>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</si>
  <si>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</si>
  <si>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</si>
  <si>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</si>
  <si>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</si>
  <si>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将来負担比率及び実質公債費比率についてはともに減少傾向にある。
　主な要因としては、平成7年度から平成10年度に国の景気対策と相まって実施した大型建設事業（借入総額51.7億円）に対する公債費償還金及び公共下水道事業会計・農業集落排水施設整備事業会計に対する公債費償還相当額の繰出金が償還の終了等によって減少傾向にあることや、平成18年度策定の公債費負担適正化計画に基づいた公債費抑制の取組を進めてきたことによる。
　今後、国営土地改良事業の町負担金として多額の地方債の発行や債務負担行為が見込まれ、実質公債費比率の上昇が予測されるため、その他の地方債の発行を抑制するなど、これまで以上に公債費の適正化に取組んでいく必要がある。</t>
    <rPh sb="1" eb="3">
      <t>ショウライ</t>
    </rPh>
    <rPh sb="3" eb="5">
      <t>フタン</t>
    </rPh>
    <rPh sb="5" eb="7">
      <t>ヒリツ</t>
    </rPh>
    <rPh sb="7" eb="8">
      <t>オヨ</t>
    </rPh>
    <rPh sb="9" eb="11">
      <t>ジッシツ</t>
    </rPh>
    <rPh sb="11" eb="14">
      <t>コウサイヒ</t>
    </rPh>
    <rPh sb="14" eb="16">
      <t>ヒリツ</t>
    </rPh>
    <rPh sb="24" eb="26">
      <t>ゲンショウ</t>
    </rPh>
    <rPh sb="26" eb="28">
      <t>ケイコウ</t>
    </rPh>
    <rPh sb="34" eb="35">
      <t>オモ</t>
    </rPh>
    <rPh sb="36" eb="38">
      <t>ヨウイン</t>
    </rPh>
    <rPh sb="91" eb="92">
      <t>タイ</t>
    </rPh>
    <rPh sb="97" eb="99">
      <t>ショウカン</t>
    </rPh>
    <rPh sb="99" eb="100">
      <t>キン</t>
    </rPh>
    <rPh sb="100" eb="101">
      <t>オヨ</t>
    </rPh>
    <rPh sb="133" eb="135">
      <t>ショウカン</t>
    </rPh>
    <rPh sb="135" eb="137">
      <t>ソウトウ</t>
    </rPh>
    <rPh sb="137" eb="138">
      <t>ガク</t>
    </rPh>
    <rPh sb="139" eb="141">
      <t>クリダ</t>
    </rPh>
    <rPh sb="141" eb="142">
      <t>キン</t>
    </rPh>
    <rPh sb="143" eb="145">
      <t>ショウカン</t>
    </rPh>
    <rPh sb="146" eb="148">
      <t>シュウリョウ</t>
    </rPh>
    <rPh sb="148" eb="149">
      <t>トウ</t>
    </rPh>
    <rPh sb="153" eb="155">
      <t>ゲンショウ</t>
    </rPh>
    <rPh sb="155" eb="157">
      <t>ケイコウ</t>
    </rPh>
    <rPh sb="164" eb="166">
      <t>ヘイセイ</t>
    </rPh>
    <rPh sb="168" eb="170">
      <t>ネンド</t>
    </rPh>
    <rPh sb="170" eb="172">
      <t>サクテイ</t>
    </rPh>
    <rPh sb="173" eb="176">
      <t>コウサイヒ</t>
    </rPh>
    <rPh sb="176" eb="178">
      <t>フタン</t>
    </rPh>
    <rPh sb="178" eb="181">
      <t>テキセイカ</t>
    </rPh>
    <rPh sb="181" eb="183">
      <t>ケイカク</t>
    </rPh>
    <rPh sb="184" eb="185">
      <t>モト</t>
    </rPh>
    <rPh sb="188" eb="190">
      <t>コウサイ</t>
    </rPh>
    <rPh sb="190" eb="191">
      <t>ヒ</t>
    </rPh>
    <rPh sb="191" eb="193">
      <t>ヨクセイ</t>
    </rPh>
    <rPh sb="194" eb="196">
      <t>トリクミ</t>
    </rPh>
    <rPh sb="197" eb="198">
      <t>スス</t>
    </rPh>
    <rPh sb="210" eb="212">
      <t>コンゴ</t>
    </rPh>
    <rPh sb="213" eb="215">
      <t>コクエイ</t>
    </rPh>
    <rPh sb="215" eb="217">
      <t>トチ</t>
    </rPh>
    <rPh sb="217" eb="219">
      <t>カイリョウ</t>
    </rPh>
    <rPh sb="219" eb="221">
      <t>ジギョウ</t>
    </rPh>
    <rPh sb="222" eb="223">
      <t>マチ</t>
    </rPh>
    <rPh sb="223" eb="225">
      <t>フタン</t>
    </rPh>
    <rPh sb="225" eb="226">
      <t>キン</t>
    </rPh>
    <rPh sb="229" eb="231">
      <t>タガク</t>
    </rPh>
    <rPh sb="232" eb="235">
      <t>チホウサイ</t>
    </rPh>
    <rPh sb="236" eb="238">
      <t>ハッコウ</t>
    </rPh>
    <rPh sb="239" eb="241">
      <t>サイム</t>
    </rPh>
    <rPh sb="241" eb="243">
      <t>フタン</t>
    </rPh>
    <rPh sb="243" eb="245">
      <t>コウイ</t>
    </rPh>
    <rPh sb="246" eb="248">
      <t>ミコ</t>
    </rPh>
    <rPh sb="251" eb="253">
      <t>ジッシツ</t>
    </rPh>
    <rPh sb="253" eb="256">
      <t>コウサイヒ</t>
    </rPh>
    <rPh sb="256" eb="258">
      <t>ヒリツ</t>
    </rPh>
    <rPh sb="259" eb="261">
      <t>ジョウショウ</t>
    </rPh>
    <rPh sb="262" eb="264">
      <t>ヨソク</t>
    </rPh>
    <rPh sb="272" eb="273">
      <t>タ</t>
    </rPh>
    <rPh sb="274" eb="277">
      <t>チホウサイ</t>
    </rPh>
    <rPh sb="278" eb="280">
      <t>ハッコウ</t>
    </rPh>
    <rPh sb="281" eb="283">
      <t>ヨクセイ</t>
    </rPh>
    <rPh sb="292" eb="294">
      <t>イジョウ</t>
    </rPh>
    <rPh sb="295" eb="298">
      <t>コウサイヒ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</si>
</sst>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86360</c:v>
                </c:pt>
                <c:pt idx="1">
                  <c:v>71323</c:v>
                </c:pt>
                <c:pt idx="2">
                  <c:v>146773</c:v>
                </c:pt>
                <c:pt idx="3">
                  <c:v>301426</c:v>
                </c:pt>
                <c:pt idx="4">
                  <c:v>138157</c:v>
                </c:pt>
              </c:numCache>
            </c:numRef>
          </c:val>
          <c:smooth val="0"/>
        </c:ser>
        <c:dLbls>
          <c:showLegendKey val="0"/>
          <c:showVal val="0"/>
          <c:showCatName val="0"/>
          <c:showSerName val="0"/>
          <c:showPercent val="0"/>
          <c:showBubbleSize val="0"/>
        </c:dLbls>
        <c:marker val="1"/>
        <c:smooth val="0"/>
        <c:axId val="113845760"/>
        <c:axId val="113847680"/>
      </c:lineChart>
      <c:catAx>
        <c:axId val="113845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7680"/>
        <c:crosses val="autoZero"/>
        <c:auto val="1"/>
        <c:lblAlgn val="ctr"/>
        <c:lblOffset val="100"/>
        <c:tickLblSkip val="1"/>
        <c:tickMarkSkip val="1"/>
        <c:noMultiLvlLbl val="0"/>
      </c:catAx>
      <c:valAx>
        <c:axId val="11384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3.07</c:v>
                </c:pt>
                <c:pt idx="1">
                  <c:v>2.64</c:v>
                </c:pt>
                <c:pt idx="2">
                  <c:v>1.87</c:v>
                </c:pt>
                <c:pt idx="3">
                  <c:v>0.31</c:v>
                </c:pt>
                <c:pt idx="4">
                  <c:v>0.51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15.45</c:v>
                </c:pt>
                <c:pt idx="1">
                  <c:v>17.09</c:v>
                </c:pt>
                <c:pt idx="2">
                  <c:v>18.760000000000002</c:v>
                </c:pt>
                <c:pt idx="3">
                  <c:v>19.309999999999999</c:v>
                </c:pt>
                <c:pt idx="4">
                  <c:v>17.149999999999999</c:v>
                </c:pt>
              </c:numCache>
            </c:numRef>
          </c:val>
        </c:ser>
        <c:dLbls>
          <c:showLegendKey val="0"/>
          <c:showVal val="0"/>
          <c:showCatName val="0"/>
          <c:showSerName val="0"/>
          <c:showPercent val="0"/>
          <c:showBubbleSize val="0"/>
        </c:dLbls>
        <c:gapWidth val="250"/>
        <c:overlap val="100"/>
        <c:axId val="113180032"/>
        <c:axId val="11317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1.72</c:v>
                </c:pt>
                <c:pt idx="1">
                  <c:v>1.1100000000000001</c:v>
                </c:pt>
                <c:pt idx="2">
                  <c:v>0.55000000000000004</c:v>
                </c:pt>
                <c:pt idx="3">
                  <c:v>-1.52</c:v>
                </c:pt>
                <c:pt idx="4">
                  <c:v>-1.38</c:v>
                </c:pt>
              </c:numCache>
            </c:numRef>
          </c:val>
          <c:smooth val="0"/>
        </c:ser>
        <c:dLbls>
          <c:showLegendKey val="0"/>
          <c:showVal val="0"/>
          <c:showCatName val="0"/>
          <c:showSerName val="0"/>
          <c:showPercent val="0"/>
          <c:showBubbleSize val="0"/>
        </c:dLbls>
        <c:marker val="1"/>
        <c:smooth val="0"/>
        <c:axId val="113180032"/>
        <c:axId val="113179264"/>
      </c:lineChart>
      <c:catAx>
        <c:axId val="1131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79264"/>
        <c:crosses val="autoZero"/>
        <c:auto val="1"/>
        <c:lblAlgn val="ctr"/>
        <c:lblOffset val="100"/>
        <c:tickLblSkip val="1"/>
        <c:tickMarkSkip val="1"/>
        <c:noMultiLvlLbl val="0"/>
      </c:catAx>
      <c:valAx>
        <c:axId val="1131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農業集落排水施設整備事業特別会計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0.02</c:v>
                </c:pt>
                <c:pt idx="6">
                  <c:v>#N/A</c:v>
                </c:pt>
                <c:pt idx="7">
                  <c:v>0.04</c:v>
                </c:pt>
                <c:pt idx="8">
                  <c:v>#N/A</c:v>
                </c:pt>
                <c:pt idx="9">
                  <c:v>0.06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0.14000000000000001</c:v>
                </c:pt>
                <c:pt idx="4">
                  <c:v>#N/A</c:v>
                </c:pt>
                <c:pt idx="5">
                  <c:v>0.7</c:v>
                </c:pt>
                <c:pt idx="6">
                  <c:v>#N/A</c:v>
                </c:pt>
                <c:pt idx="7">
                  <c:v>0.14000000000000001</c:v>
                </c:pt>
                <c:pt idx="8">
                  <c:v>#N/A</c:v>
                </c:pt>
                <c:pt idx="9">
                  <c:v>0.31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3.06</c:v>
                </c:pt>
                <c:pt idx="2">
                  <c:v>#N/A</c:v>
                </c:pt>
                <c:pt idx="3">
                  <c:v>2.64</c:v>
                </c:pt>
                <c:pt idx="4">
                  <c:v>#N/A</c:v>
                </c:pt>
                <c:pt idx="5">
                  <c:v>1.87</c:v>
                </c:pt>
                <c:pt idx="6">
                  <c:v>#N/A</c:v>
                </c:pt>
                <c:pt idx="7">
                  <c:v>0.31</c:v>
                </c:pt>
                <c:pt idx="8">
                  <c:v>#N/A</c:v>
                </c:pt>
                <c:pt idx="9">
                  <c:v>0.51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0.23</c:v>
                </c:pt>
                <c:pt idx="2">
                  <c:v>#N/A</c:v>
                </c:pt>
                <c:pt idx="3">
                  <c:v>1.03</c:v>
                </c:pt>
                <c:pt idx="4">
                  <c:v>#N/A</c:v>
                </c:pt>
                <c:pt idx="5">
                  <c:v>0.15</c:v>
                </c:pt>
                <c:pt idx="6">
                  <c:v>#N/A</c:v>
                </c:pt>
                <c:pt idx="7">
                  <c:v>0.89</c:v>
                </c:pt>
                <c:pt idx="8">
                  <c:v>#N/A</c:v>
                </c:pt>
                <c:pt idx="9">
                  <c:v>1.34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5.51</c:v>
                </c:pt>
                <c:pt idx="2">
                  <c:v>#N/A</c:v>
                </c:pt>
                <c:pt idx="3">
                  <c:v>7.85</c:v>
                </c:pt>
                <c:pt idx="4">
                  <c:v>#N/A</c:v>
                </c:pt>
                <c:pt idx="5">
                  <c:v>10.73</c:v>
                </c:pt>
                <c:pt idx="6">
                  <c:v>#N/A</c:v>
                </c:pt>
                <c:pt idx="7">
                  <c:v>13.76</c:v>
                </c:pt>
                <c:pt idx="8">
                  <c:v>#N/A</c:v>
                </c:pt>
                <c:pt idx="9">
                  <c:v>13.13</c:v>
                </c:pt>
              </c:numCache>
            </c:numRef>
          </c:val>
        </c:ser>
        <c:dLbls>
          <c:showLegendKey val="0"/>
          <c:showVal val="0"/>
          <c:showCatName val="0"/>
          <c:showSerName val="0"/>
          <c:showPercent val="0"/>
          <c:showBubbleSize val="0"/>
        </c:dLbls>
        <c:gapWidth val="150"/>
        <c:overlap val="100"/>
        <c:axId val="113271552"/>
        <c:axId val="113273088"/>
      </c:barChart>
      <c:catAx>
        <c:axId val="1132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73088"/>
        <c:crosses val="autoZero"/>
        <c:auto val="1"/>
        <c:lblAlgn val="ctr"/>
        <c:lblOffset val="100"/>
        <c:tickLblSkip val="1"/>
        <c:tickMarkSkip val="1"/>
        <c:noMultiLvlLbl val="0"/>
      </c:catAx>
      <c:valAx>
        <c:axId val="1132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7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634</c:v>
                </c:pt>
                <c:pt idx="5">
                  <c:v>622</c:v>
                </c:pt>
                <c:pt idx="8">
                  <c:v>590</c:v>
                </c:pt>
                <c:pt idx="11">
                  <c:v>592</c:v>
                </c:pt>
                <c:pt idx="14">
                  <c:v>586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82</c:v>
                </c:pt>
                <c:pt idx="3">
                  <c:v>79</c:v>
                </c:pt>
                <c:pt idx="6">
                  <c:v>72</c:v>
                </c:pt>
                <c:pt idx="9">
                  <c:v>63</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34</c:v>
                </c:pt>
                <c:pt idx="6">
                  <c:v>34</c:v>
                </c:pt>
                <c:pt idx="9">
                  <c:v>30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158</c:v>
                </c:pt>
                <c:pt idx="3">
                  <c:v>134</c:v>
                </c:pt>
                <c:pt idx="6">
                  <c:v>117</c:v>
                </c:pt>
                <c:pt idx="9">
                  <c:v>97</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731</c:v>
                </c:pt>
                <c:pt idx="3">
                  <c:v>763</c:v>
                </c:pt>
                <c:pt idx="6">
                  <c:v>714</c:v>
                </c:pt>
                <c:pt idx="9">
                  <c:v>723</c:v>
                </c:pt>
                <c:pt idx="12">
                  <c:v>722</c:v>
                </c:pt>
              </c:numCache>
            </c:numRef>
          </c:val>
        </c:ser>
        <c:dLbls>
          <c:showLegendKey val="0"/>
          <c:showVal val="0"/>
          <c:showCatName val="0"/>
          <c:showSerName val="0"/>
          <c:showPercent val="0"/>
          <c:showBubbleSize val="0"/>
        </c:dLbls>
        <c:gapWidth val="100"/>
        <c:overlap val="100"/>
        <c:axId val="99272192"/>
        <c:axId val="9927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373</c:v>
                </c:pt>
                <c:pt idx="2">
                  <c:v>#N/A</c:v>
                </c:pt>
                <c:pt idx="3">
                  <c:v>#N/A</c:v>
                </c:pt>
                <c:pt idx="4">
                  <c:v>388</c:v>
                </c:pt>
                <c:pt idx="5">
                  <c:v>#N/A</c:v>
                </c:pt>
                <c:pt idx="6">
                  <c:v>#N/A</c:v>
                </c:pt>
                <c:pt idx="7">
                  <c:v>347</c:v>
                </c:pt>
                <c:pt idx="8">
                  <c:v>#N/A</c:v>
                </c:pt>
                <c:pt idx="9">
                  <c:v>#N/A</c:v>
                </c:pt>
                <c:pt idx="10">
                  <c:v>321</c:v>
                </c:pt>
                <c:pt idx="11">
                  <c:v>#N/A</c:v>
                </c:pt>
                <c:pt idx="12">
                  <c:v>#N/A</c:v>
                </c:pt>
                <c:pt idx="13">
                  <c:v>301</c:v>
                </c:pt>
                <c:pt idx="14">
                  <c:v>#N/A</c:v>
                </c:pt>
              </c:numCache>
            </c:numRef>
          </c:val>
          <c:smooth val="0"/>
        </c:ser>
        <c:dLbls>
          <c:showLegendKey val="0"/>
          <c:showVal val="0"/>
          <c:showCatName val="0"/>
          <c:showSerName val="0"/>
          <c:showPercent val="0"/>
          <c:showBubbleSize val="0"/>
        </c:dLbls>
        <c:marker val="1"/>
        <c:smooth val="0"/>
        <c:axId val="99272192"/>
        <c:axId val="99274112"/>
      </c:lineChart>
      <c:catAx>
        <c:axId val="992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74112"/>
        <c:crosses val="autoZero"/>
        <c:auto val="1"/>
        <c:lblAlgn val="ctr"/>
        <c:lblOffset val="100"/>
        <c:tickLblSkip val="1"/>
        <c:tickMarkSkip val="1"/>
        <c:noMultiLvlLbl val="0"/>
      </c:catAx>
      <c:valAx>
        <c:axId val="992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4529</c:v>
                </c:pt>
                <c:pt idx="5">
                  <c:v>4286</c:v>
                </c:pt>
                <c:pt idx="8">
                  <c:v>4107</c:v>
                </c:pt>
                <c:pt idx="11">
                  <c:v>4349</c:v>
                </c:pt>
                <c:pt idx="14">
                  <c:v>4030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576</c:v>
                </c:pt>
                <c:pt idx="5">
                  <c:v>510</c:v>
                </c:pt>
                <c:pt idx="8">
                  <c:v>580</c:v>
                </c:pt>
                <c:pt idx="11">
                  <c:v>468</c:v>
                </c:pt>
                <c:pt idx="14">
                  <c:v>356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3214</c:v>
                </c:pt>
                <c:pt idx="5">
                  <c:v>3375</c:v>
                </c:pt>
                <c:pt idx="8">
                  <c:v>3375</c:v>
                </c:pt>
                <c:pt idx="11">
                  <c:v>3314</c:v>
                </c:pt>
                <c:pt idx="14">
                  <c:v>3231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425</c:v>
                </c:pt>
                <c:pt idx="3">
                  <c:v>385</c:v>
                </c:pt>
                <c:pt idx="6">
                  <c:v>319</c:v>
                </c:pt>
                <c:pt idx="9">
                  <c:v>271</c:v>
                </c:pt>
                <c:pt idx="12">
                  <c:v>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178</c:v>
                </c:pt>
                <c:pt idx="3">
                  <c:v>167</c:v>
                </c:pt>
                <c:pt idx="6">
                  <c:v>168</c:v>
                </c:pt>
                <c:pt idx="9">
                  <c:v>139</c:v>
                </c:pt>
                <c:pt idx="12">
                  <c:v>111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1262</c:v>
                </c:pt>
                <c:pt idx="3">
                  <c:v>1128</c:v>
                </c:pt>
                <c:pt idx="6">
                  <c:v>1019</c:v>
                </c:pt>
                <c:pt idx="9">
                  <c:v>928</c:v>
                </c:pt>
                <c:pt idx="12">
                  <c:v>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351</c:v>
                </c:pt>
                <c:pt idx="3">
                  <c:v>260</c:v>
                </c:pt>
                <c:pt idx="6">
                  <c:v>178</c:v>
                </c:pt>
                <c:pt idx="9">
                  <c:v>107</c:v>
                </c:pt>
                <c:pt idx="12">
                  <c:v>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5531</c:v>
                </c:pt>
                <c:pt idx="3">
                  <c:v>5151</c:v>
                </c:pt>
                <c:pt idx="6">
                  <c:v>5056</c:v>
                </c:pt>
                <c:pt idx="9">
                  <c:v>5181</c:v>
                </c:pt>
                <c:pt idx="12">
                  <c:v>4987</c:v>
                </c:pt>
              </c:numCache>
            </c:numRef>
          </c:val>
        </c:ser>
        <c:dLbls>
          <c:showLegendKey val="0"/>
          <c:showVal val="0"/>
          <c:showCatName val="0"/>
          <c:showSerName val="0"/>
          <c:showPercent val="0"/>
          <c:showBubbleSize val="0"/>
        </c:dLbls>
        <c:gapWidth val="100"/>
        <c:overlap val="100"/>
        <c:axId val="113203072"/>
        <c:axId val="1132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203072"/>
        <c:axId val="113217536"/>
      </c:lineChart>
      <c:catAx>
        <c:axId val="1132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17536"/>
        <c:crosses val="autoZero"/>
        <c:auto val="1"/>
        <c:lblAlgn val="ctr"/>
        <c:lblOffset val="100"/>
        <c:tickLblSkip val="1"/>
        <c:tickMarkSkip val="1"/>
        <c:noMultiLvlLbl val="0"/>
      </c:catAx>
      <c:valAx>
        <c:axId val="1132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206656"/>
        <c:axId val="121225216"/>
      </c:scatterChart>
      <c:valAx>
        <c:axId val="121206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225216"/>
        <c:crosses val="autoZero"/>
        <c:crossBetween val="midCat"/>
      </c:valAx>
      <c:valAx>
        <c:axId val="121225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20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17.399999999999999</c:v>
                </c:pt>
                <c:pt idx="1">
                  <c:v>16.3</c:v>
                </c:pt>
                <c:pt idx="2">
                  <c:v>15.9</c:v>
                </c:pt>
                <c:pt idx="3">
                  <c:v>15.4</c:v>
                </c:pt>
                <c:pt idx="4">
                  <c:v>14.1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1267328"/>
        <c:axId val="121269248"/>
      </c:scatterChart>
      <c:valAx>
        <c:axId val="121267328"/>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269248"/>
        <c:crosses val="autoZero"/>
        <c:crossBetween val="midCat"/>
      </c:valAx>
      <c:valAx>
        <c:axId val="12126924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26732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実質公債費比率が高い理由：①平成7年度～平成10年度間に国の景気対策と相まって実施した大型建設事業(借入総額 51.7億円)の実施により、公債費全体の償還額が多額となっていること（H2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公債元利償還額(一財ベース) </a:t>
          </a:r>
          <a:r>
            <a:rPr lang="en-US" altLang="ja-JP" sz="1100" b="0" i="0" baseline="0">
              <a:solidFill>
                <a:schemeClr val="dk1"/>
              </a:solidFill>
              <a:effectLst/>
              <a:latin typeface="+mn-lt"/>
              <a:ea typeface="+mn-ea"/>
              <a:cs typeface="+mn-cs"/>
            </a:rPr>
            <a:t>714</a:t>
          </a:r>
          <a:r>
            <a:rPr lang="ja-JP" altLang="ja-JP" sz="1100" b="0" i="0" baseline="0">
              <a:solidFill>
                <a:schemeClr val="dk1"/>
              </a:solidFill>
              <a:effectLst/>
              <a:latin typeface="+mn-lt"/>
              <a:ea typeface="+mn-ea"/>
              <a:cs typeface="+mn-cs"/>
            </a:rPr>
            <a:t>百万円）、②公共下水道事業・農業集落排水事業に対する公債費償還相当繰出金が多額となっていること（H2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繰出金総額 </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百万円うち対象分 1</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百万円）が主な要因となっている。</a:t>
          </a:r>
          <a:endParaRPr lang="ja-JP" altLang="ja-JP" sz="1400">
            <a:effectLst/>
          </a:endParaRPr>
        </a:p>
        <a:p>
          <a:pPr rtl="0"/>
          <a:r>
            <a:rPr lang="ja-JP" altLang="ja-JP" sz="1100" b="0" i="0" baseline="0">
              <a:solidFill>
                <a:schemeClr val="dk1"/>
              </a:solidFill>
              <a:effectLst/>
              <a:latin typeface="+mn-lt"/>
              <a:ea typeface="+mn-ea"/>
              <a:cs typeface="+mn-cs"/>
            </a:rPr>
            <a:t>実質公債費比率が減少している理由：①S59～S60知内高校建設事業等の償還終了及びH8～H10過疎対策事業債の償還終了による公債費充当一般財源の減（H20-H23比 119百万円減）、②H8～H10過疎対策事業債の償還終了による公営企業地方債償還充当繰出金の減が主な要因となっている。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将来負担比率が減少している要因</a:t>
          </a:r>
          <a:endParaRPr lang="ja-JP" altLang="ja-JP" sz="1400">
            <a:effectLst/>
          </a:endParaRPr>
        </a:p>
        <a:p>
          <a:pPr rtl="0"/>
          <a:r>
            <a:rPr lang="ja-JP" altLang="ja-JP" sz="1100" b="0" i="0" baseline="0">
              <a:solidFill>
                <a:schemeClr val="dk1"/>
              </a:solidFill>
              <a:effectLst/>
              <a:latin typeface="+mn-lt"/>
              <a:ea typeface="+mn-ea"/>
              <a:cs typeface="+mn-cs"/>
            </a:rPr>
            <a:t>（将来負担額）</a:t>
          </a:r>
          <a:endParaRPr lang="ja-JP" altLang="ja-JP" sz="1400">
            <a:effectLst/>
          </a:endParaRPr>
        </a:p>
        <a:p>
          <a:pPr rtl="0"/>
          <a:r>
            <a:rPr lang="ja-JP" altLang="ja-JP" sz="1100" b="0" i="0" baseline="0">
              <a:solidFill>
                <a:schemeClr val="dk1"/>
              </a:solidFill>
              <a:effectLst/>
              <a:latin typeface="+mn-lt"/>
              <a:ea typeface="+mn-ea"/>
              <a:cs typeface="+mn-cs"/>
            </a:rPr>
            <a:t>①H8～H10過疎対策事業債等の償還終了による一般会計における地方債現在高の減、②H8～H10過疎対策事業債等の償還終了による公共下水道事業特別会計及び農業集落排水施設整備特別会計における公営企業債等繰入見込額の減、③国営土地改良事業(農業用ダム)による債務負担の減</a:t>
          </a:r>
          <a:endParaRPr lang="ja-JP" altLang="ja-JP" sz="1400">
            <a:effectLst/>
          </a:endParaRPr>
        </a:p>
        <a:p>
          <a:pPr rtl="0"/>
          <a:r>
            <a:rPr lang="ja-JP" altLang="ja-JP" sz="1100" b="0" i="0" baseline="0">
              <a:solidFill>
                <a:schemeClr val="dk1"/>
              </a:solidFill>
              <a:effectLst/>
              <a:latin typeface="+mn-lt"/>
              <a:ea typeface="+mn-ea"/>
              <a:cs typeface="+mn-cs"/>
            </a:rPr>
            <a:t>（充当可能財源）</a:t>
          </a:r>
          <a:endParaRPr lang="ja-JP" altLang="ja-JP" sz="1400">
            <a:effectLst/>
          </a:endParaRPr>
        </a:p>
        <a:p>
          <a:pPr rtl="0"/>
          <a:r>
            <a:rPr lang="ja-JP" altLang="ja-JP" sz="1100" b="0" i="0" baseline="0">
              <a:solidFill>
                <a:schemeClr val="dk1"/>
              </a:solidFill>
              <a:effectLst/>
              <a:latin typeface="+mn-lt"/>
              <a:ea typeface="+mn-ea"/>
              <a:cs typeface="+mn-cs"/>
            </a:rPr>
            <a:t>①充当基金の増</a:t>
          </a:r>
          <a:endParaRPr lang="ja-JP" altLang="ja-JP" sz="1400">
            <a:effectLst/>
          </a:endParaRPr>
        </a:p>
        <a:p>
          <a:pPr rtl="0"/>
          <a:r>
            <a:rPr lang="ja-JP" altLang="ja-JP" sz="1100" b="0" i="0" baseline="0">
              <a:solidFill>
                <a:schemeClr val="dk1"/>
              </a:solidFill>
              <a:effectLst/>
              <a:latin typeface="+mn-lt"/>
              <a:ea typeface="+mn-ea"/>
              <a:cs typeface="+mn-cs"/>
            </a:rPr>
            <a:t>※H21以降 減債基金繰入金及び財政調整基金繰入金が無しとなり、更に普通交付税の増等により、基金増に転じたものである。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当町においては、北海道電力知内発電所が立地していることから、その固定資産税は、町の税全体額の３７．１％（</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）を占めていることから、これに係る償却資産の減価分の影響により財政力指数の変動が大きくなる。ここ数年においては、償却資産の年数経過により減価率が低くなっている状況にある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経常収支比率は、平成１７年度の</a:t>
          </a:r>
          <a:r>
            <a:rPr lang="en-US" altLang="ja-JP" sz="1100" b="0" i="0" baseline="0">
              <a:solidFill>
                <a:schemeClr val="dk1"/>
              </a:solidFill>
              <a:effectLst/>
              <a:latin typeface="+mn-lt"/>
              <a:ea typeface="+mn-ea"/>
              <a:cs typeface="+mn-cs"/>
            </a:rPr>
            <a:t>91.0</a:t>
          </a:r>
          <a:r>
            <a:rPr lang="ja-JP" altLang="ja-JP" sz="1100" b="0" i="0" baseline="0">
              <a:solidFill>
                <a:schemeClr val="dk1"/>
              </a:solidFill>
              <a:effectLst/>
              <a:latin typeface="+mn-lt"/>
              <a:ea typeface="+mn-ea"/>
              <a:cs typeface="+mn-cs"/>
            </a:rPr>
            <a:t>％をピークに減少傾向になっており、平成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年度では、道内市町村平均・類似団体内平均値より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要因としては、公債費償還額において、平成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年度がピークとなり、公共下水道事業・農業集落排水事業への償還分繰出金額が平成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年度でピークを超えたことにより減少傾向にあるが、近年の物価高やシステム関連経費・施設維持補修経費等が増加している状況にある。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94192</xdr:rowOff>
    </xdr:to>
    <xdr:cxnSp macro="">
      <xdr:nvCxnSpPr>
        <xdr:cNvPr id="132" name="直線コネクタ 131"/>
        <xdr:cNvCxnSpPr/>
      </xdr:nvCxnSpPr>
      <xdr:spPr>
        <a:xfrm flipV="1">
          <a:off x="4114800" y="1081510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94192</xdr:rowOff>
    </xdr:to>
    <xdr:cxnSp macro="">
      <xdr:nvCxnSpPr>
        <xdr:cNvPr id="135" name="直線コネクタ 134"/>
        <xdr:cNvCxnSpPr/>
      </xdr:nvCxnSpPr>
      <xdr:spPr>
        <a:xfrm>
          <a:off x="3225800" y="1084326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63</xdr:row>
      <xdr:rowOff>41910</xdr:rowOff>
    </xdr:to>
    <xdr:cxnSp macro="">
      <xdr:nvCxnSpPr>
        <xdr:cNvPr id="138" name="直線コネクタ 137"/>
        <xdr:cNvCxnSpPr/>
      </xdr:nvCxnSpPr>
      <xdr:spPr>
        <a:xfrm>
          <a:off x="2336800" y="1072663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96731</xdr:rowOff>
    </xdr:from>
    <xdr:to>
      <xdr:col>3</xdr:col>
      <xdr:colOff>279400</xdr:colOff>
      <xdr:row>62</xdr:row>
      <xdr:rowOff>108796</xdr:rowOff>
    </xdr:to>
    <xdr:cxnSp macro="">
      <xdr:nvCxnSpPr>
        <xdr:cNvPr id="141" name="直線コネクタ 140"/>
        <xdr:cNvCxnSpPr/>
      </xdr:nvCxnSpPr>
      <xdr:spPr>
        <a:xfrm flipV="1">
          <a:off x="1447800" y="10726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1" name="円/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106485</xdr:rowOff>
    </xdr:from>
    <xdr:ext cx="762000" cy="259045"/>
    <xdr:sp macro="" textlink="">
      <xdr:nvSpPr>
        <xdr:cNvPr id="152"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43392</xdr:rowOff>
    </xdr:from>
    <xdr:to>
      <xdr:col>6</xdr:col>
      <xdr:colOff>50800</xdr:colOff>
      <xdr:row>63</xdr:row>
      <xdr:rowOff>144992</xdr:rowOff>
    </xdr:to>
    <xdr:sp macro="" textlink="">
      <xdr:nvSpPr>
        <xdr:cNvPr id="153" name="円/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155169</xdr:rowOff>
    </xdr:from>
    <xdr:ext cx="736600" cy="259045"/>
    <xdr:sp macro="" textlink="">
      <xdr:nvSpPr>
        <xdr:cNvPr id="154" name="テキスト ボックス 153"/>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5" name="円/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45931</xdr:rowOff>
    </xdr:from>
    <xdr:to>
      <xdr:col>3</xdr:col>
      <xdr:colOff>330200</xdr:colOff>
      <xdr:row>62</xdr:row>
      <xdr:rowOff>147531</xdr:rowOff>
    </xdr:to>
    <xdr:sp macro="" textlink="">
      <xdr:nvSpPr>
        <xdr:cNvPr id="157" name="円/楕円 156"/>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157708</xdr:rowOff>
    </xdr:from>
    <xdr:ext cx="762000" cy="259045"/>
    <xdr:sp macro="" textlink="">
      <xdr:nvSpPr>
        <xdr:cNvPr id="158" name="テキスト ボックス 157"/>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9" name="円/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60" name="テキスト ボックス 159"/>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[291,349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人件費・物件費等決算額が道内市町村平均より高くなっている要因としては、主に人件費が要因となっている。これは当町の教育行政の基本が幼・小・中・高一貫教育にあり、町立幼稚園・町立高校の教職員人件費が含まれていることによる。</a:t>
          </a:r>
          <a:endParaRPr lang="ja-JP" altLang="ja-JP" sz="1400">
            <a:effectLst/>
          </a:endParaRPr>
        </a:p>
        <a:p>
          <a:pPr rtl="0"/>
          <a:r>
            <a:rPr lang="ja-JP" altLang="ja-JP" sz="1100" b="0" i="0" baseline="0">
              <a:solidFill>
                <a:schemeClr val="dk1"/>
              </a:solidFill>
              <a:effectLst/>
              <a:latin typeface="+mn-lt"/>
              <a:ea typeface="+mn-ea"/>
              <a:cs typeface="+mn-cs"/>
            </a:rPr>
            <a:t>　また、町人口の減少は顕著で、平成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年国調人口は、</a:t>
          </a:r>
          <a:r>
            <a:rPr lang="en-US" altLang="ja-JP" sz="1100" b="0" i="0" baseline="0">
              <a:solidFill>
                <a:schemeClr val="dk1"/>
              </a:solidFill>
              <a:effectLst/>
              <a:latin typeface="+mn-lt"/>
              <a:ea typeface="+mn-ea"/>
              <a:cs typeface="+mn-cs"/>
            </a:rPr>
            <a:t>5,447</a:t>
          </a:r>
          <a:r>
            <a:rPr lang="ja-JP" altLang="ja-JP" sz="1100" b="0" i="0" baseline="0">
              <a:solidFill>
                <a:schemeClr val="dk1"/>
              </a:solidFill>
              <a:effectLst/>
              <a:latin typeface="+mn-lt"/>
              <a:ea typeface="+mn-ea"/>
              <a:cs typeface="+mn-cs"/>
            </a:rPr>
            <a:t>人であったが、平成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年国調人口は、</a:t>
          </a:r>
          <a:r>
            <a:rPr lang="en-US" altLang="ja-JP" sz="1100" b="0" i="0" baseline="0">
              <a:solidFill>
                <a:schemeClr val="dk1"/>
              </a:solidFill>
              <a:effectLst/>
              <a:latin typeface="+mn-lt"/>
              <a:ea typeface="+mn-ea"/>
              <a:cs typeface="+mn-cs"/>
            </a:rPr>
            <a:t>4,654</a:t>
          </a:r>
          <a:r>
            <a:rPr lang="ja-JP" altLang="ja-JP" sz="1100" b="0" i="0" baseline="0">
              <a:solidFill>
                <a:schemeClr val="dk1"/>
              </a:solidFill>
              <a:effectLst/>
              <a:latin typeface="+mn-lt"/>
              <a:ea typeface="+mn-ea"/>
              <a:cs typeface="+mn-cs"/>
            </a:rPr>
            <a:t>人で、</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％の減少となっていることにある。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169698</xdr:rowOff>
    </xdr:from>
    <xdr:to>
      <xdr:col>7</xdr:col>
      <xdr:colOff>152400</xdr:colOff>
      <xdr:row>82</xdr:row>
      <xdr:rowOff>19089</xdr:rowOff>
    </xdr:to>
    <xdr:cxnSp macro="">
      <xdr:nvCxnSpPr>
        <xdr:cNvPr id="196" name="直線コネクタ 195"/>
        <xdr:cNvCxnSpPr/>
      </xdr:nvCxnSpPr>
      <xdr:spPr>
        <a:xfrm>
          <a:off x="4114800" y="14057148"/>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158142</xdr:rowOff>
    </xdr:from>
    <xdr:to>
      <xdr:col>6</xdr:col>
      <xdr:colOff>0</xdr:colOff>
      <xdr:row>81</xdr:row>
      <xdr:rowOff>169698</xdr:rowOff>
    </xdr:to>
    <xdr:cxnSp macro="">
      <xdr:nvCxnSpPr>
        <xdr:cNvPr id="199" name="直線コネクタ 198"/>
        <xdr:cNvCxnSpPr/>
      </xdr:nvCxnSpPr>
      <xdr:spPr>
        <a:xfrm>
          <a:off x="3225800" y="14045592"/>
          <a:ext cx="8890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146512</xdr:rowOff>
    </xdr:from>
    <xdr:to>
      <xdr:col>4</xdr:col>
      <xdr:colOff>482600</xdr:colOff>
      <xdr:row>81</xdr:row>
      <xdr:rowOff>158142</xdr:rowOff>
    </xdr:to>
    <xdr:cxnSp macro="">
      <xdr:nvCxnSpPr>
        <xdr:cNvPr id="202" name="直線コネクタ 201"/>
        <xdr:cNvCxnSpPr/>
      </xdr:nvCxnSpPr>
      <xdr:spPr>
        <a:xfrm>
          <a:off x="2336800" y="14033962"/>
          <a:ext cx="889000" cy="1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146512</xdr:rowOff>
    </xdr:from>
    <xdr:to>
      <xdr:col>3</xdr:col>
      <xdr:colOff>279400</xdr:colOff>
      <xdr:row>81</xdr:row>
      <xdr:rowOff>155096</xdr:rowOff>
    </xdr:to>
    <xdr:cxnSp macro="">
      <xdr:nvCxnSpPr>
        <xdr:cNvPr id="205" name="直線コネクタ 204"/>
        <xdr:cNvCxnSpPr/>
      </xdr:nvCxnSpPr>
      <xdr:spPr>
        <a:xfrm flipV="1">
          <a:off x="1447800" y="14033962"/>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139739</xdr:rowOff>
    </xdr:from>
    <xdr:to>
      <xdr:col>7</xdr:col>
      <xdr:colOff>203200</xdr:colOff>
      <xdr:row>82</xdr:row>
      <xdr:rowOff>69889</xdr:rowOff>
    </xdr:to>
    <xdr:sp macro="" textlink="">
      <xdr:nvSpPr>
        <xdr:cNvPr id="215" name="円/楕円 214"/>
        <xdr:cNvSpPr/>
      </xdr:nvSpPr>
      <xdr:spPr>
        <a:xfrm>
          <a:off x="4902200" y="140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61016</xdr:rowOff>
    </xdr:from>
    <xdr:ext cx="762000" cy="259045"/>
    <xdr:sp macro="" textlink="">
      <xdr:nvSpPr>
        <xdr:cNvPr id="216" name="人件費・物件費等の状況該当値テキスト"/>
        <xdr:cNvSpPr txBox="1"/>
      </xdr:nvSpPr>
      <xdr:spPr>
        <a:xfrm>
          <a:off x="5041900" y="1394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291,349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118898</xdr:rowOff>
    </xdr:from>
    <xdr:to>
      <xdr:col>6</xdr:col>
      <xdr:colOff>50800</xdr:colOff>
      <xdr:row>82</xdr:row>
      <xdr:rowOff>49048</xdr:rowOff>
    </xdr:to>
    <xdr:sp macro="" textlink="">
      <xdr:nvSpPr>
        <xdr:cNvPr id="217" name="円/楕円 216"/>
        <xdr:cNvSpPr/>
      </xdr:nvSpPr>
      <xdr:spPr>
        <a:xfrm>
          <a:off x="4064000" y="14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33825</xdr:rowOff>
    </xdr:from>
    <xdr:ext cx="736600" cy="259045"/>
    <xdr:sp macro="" textlink="">
      <xdr:nvSpPr>
        <xdr:cNvPr id="218" name="テキスト ボックス 217"/>
        <xdr:cNvSpPr txBox="1"/>
      </xdr:nvSpPr>
      <xdr:spPr>
        <a:xfrm>
          <a:off x="3733800" y="1409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273,212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107342</xdr:rowOff>
    </xdr:from>
    <xdr:to>
      <xdr:col>4</xdr:col>
      <xdr:colOff>533400</xdr:colOff>
      <xdr:row>82</xdr:row>
      <xdr:rowOff>37492</xdr:rowOff>
    </xdr:to>
    <xdr:sp macro="" textlink="">
      <xdr:nvSpPr>
        <xdr:cNvPr id="219" name="円/楕円 218"/>
        <xdr:cNvSpPr/>
      </xdr:nvSpPr>
      <xdr:spPr>
        <a:xfrm>
          <a:off x="3175000" y="13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22269</xdr:rowOff>
    </xdr:from>
    <xdr:ext cx="762000" cy="259045"/>
    <xdr:sp macro="" textlink="">
      <xdr:nvSpPr>
        <xdr:cNvPr id="220" name="テキスト ボックス 219"/>
        <xdr:cNvSpPr txBox="1"/>
      </xdr:nvSpPr>
      <xdr:spPr>
        <a:xfrm>
          <a:off x="2844800" y="1408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95712</xdr:rowOff>
    </xdr:from>
    <xdr:to>
      <xdr:col>3</xdr:col>
      <xdr:colOff>330200</xdr:colOff>
      <xdr:row>82</xdr:row>
      <xdr:rowOff>25862</xdr:rowOff>
    </xdr:to>
    <xdr:sp macro="" textlink="">
      <xdr:nvSpPr>
        <xdr:cNvPr id="221" name="円/楕円 220"/>
        <xdr:cNvSpPr/>
      </xdr:nvSpPr>
      <xdr:spPr>
        <a:xfrm>
          <a:off x="2286000" y="139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10639</xdr:rowOff>
    </xdr:from>
    <xdr:ext cx="762000" cy="259045"/>
    <xdr:sp macro="" textlink="">
      <xdr:nvSpPr>
        <xdr:cNvPr id="222" name="テキスト ボックス 221"/>
        <xdr:cNvSpPr txBox="1"/>
      </xdr:nvSpPr>
      <xdr:spPr>
        <a:xfrm>
          <a:off x="1955800" y="1406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104296</xdr:rowOff>
    </xdr:from>
    <xdr:to>
      <xdr:col>2</xdr:col>
      <xdr:colOff>127000</xdr:colOff>
      <xdr:row>82</xdr:row>
      <xdr:rowOff>34446</xdr:rowOff>
    </xdr:to>
    <xdr:sp macro="" textlink="">
      <xdr:nvSpPr>
        <xdr:cNvPr id="223" name="円/楕円 222"/>
        <xdr:cNvSpPr/>
      </xdr:nvSpPr>
      <xdr:spPr>
        <a:xfrm>
          <a:off x="1397000" y="139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19223</xdr:rowOff>
    </xdr:from>
    <xdr:ext cx="762000" cy="259045"/>
    <xdr:sp macro="" textlink="">
      <xdr:nvSpPr>
        <xdr:cNvPr id="224" name="テキスト ボックス 223"/>
        <xdr:cNvSpPr txBox="1"/>
      </xdr:nvSpPr>
      <xdr:spPr>
        <a:xfrm>
          <a:off x="1066800" y="140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ラスパイレス指数については、平成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年度までは、90％前半で推移し続けており、平成23年度で類似団体平均を4.4％下回っている状況であったが、平成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24</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年度において、91人事院勧告における昇格改善の適用実施に加え、国の独自削減に伴う削減実施の要請の見送りにより平成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24</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4.8</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上回っているもの依然として、独自削減適用外とすれば、ラスパイレス指数は低く平成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年度においては、</a:t>
          </a:r>
          <a:r>
            <a:rPr kumimoji="0" lang="en-US" altLang="ja-JP" sz="1100" b="0" i="0" u="none" strike="noStrike" kern="0" cap="none" spc="0" normalizeH="0" baseline="0" noProof="0">
              <a:ln>
                <a:noFill/>
              </a:ln>
              <a:solidFill>
                <a:prstClr val="black"/>
              </a:solidFill>
              <a:effectLst/>
              <a:uLnTx/>
              <a:uFillTx/>
              <a:latin typeface="+mn-lt"/>
              <a:ea typeface="+mn-ea"/>
              <a:cs typeface="+mn-cs"/>
            </a:rPr>
            <a:t>96.8</a:t>
          </a:r>
          <a:r>
            <a:rPr kumimoji="0" lang="ja-JP" altLang="ja-JP" sz="1100" b="0" i="0" u="none" strike="noStrike" kern="0" cap="none" spc="0" normalizeH="0" baseline="0" noProof="0">
              <a:ln>
                <a:noFill/>
              </a:ln>
              <a:solidFill>
                <a:prstClr val="black"/>
              </a:solidFill>
              <a:effectLst/>
              <a:uLnTx/>
              <a:uFillTx/>
              <a:latin typeface="+mn-lt"/>
              <a:ea typeface="+mn-ea"/>
              <a:cs typeface="+mn-cs"/>
            </a:rPr>
            <a:t>と抑えられている状況である。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87</xdr:row>
      <xdr:rowOff>10584</xdr:rowOff>
    </xdr:to>
    <xdr:cxnSp macro="">
      <xdr:nvCxnSpPr>
        <xdr:cNvPr id="258" name="直線コネクタ 257"/>
        <xdr:cNvCxnSpPr/>
      </xdr:nvCxnSpPr>
      <xdr:spPr>
        <a:xfrm flipV="1">
          <a:off x="16179800" y="148784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149861</xdr:rowOff>
    </xdr:from>
    <xdr:to>
      <xdr:col>23</xdr:col>
      <xdr:colOff>406400</xdr:colOff>
      <xdr:row>87</xdr:row>
      <xdr:rowOff>10584</xdr:rowOff>
    </xdr:to>
    <xdr:cxnSp macro="">
      <xdr:nvCxnSpPr>
        <xdr:cNvPr id="261" name="直線コネクタ 260"/>
        <xdr:cNvCxnSpPr/>
      </xdr:nvCxnSpPr>
      <xdr:spPr>
        <a:xfrm>
          <a:off x="15290800" y="148945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88</xdr:row>
      <xdr:rowOff>112607</xdr:rowOff>
    </xdr:to>
    <xdr:cxnSp macro="">
      <xdr:nvCxnSpPr>
        <xdr:cNvPr id="264" name="直線コネクタ 263"/>
        <xdr:cNvCxnSpPr/>
      </xdr:nvCxnSpPr>
      <xdr:spPr>
        <a:xfrm flipV="1">
          <a:off x="14401800" y="14894561"/>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66" name="テキスト ボックス 265"/>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38736</xdr:rowOff>
    </xdr:from>
    <xdr:to>
      <xdr:col>21</xdr:col>
      <xdr:colOff>0</xdr:colOff>
      <xdr:row>88</xdr:row>
      <xdr:rowOff>112607</xdr:rowOff>
    </xdr:to>
    <xdr:cxnSp macro="">
      <xdr:nvCxnSpPr>
        <xdr:cNvPr id="267" name="直線コネクタ 266"/>
        <xdr:cNvCxnSpPr/>
      </xdr:nvCxnSpPr>
      <xdr:spPr>
        <a:xfrm>
          <a:off x="13512800" y="14954886"/>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7" name="円/楕円 276"/>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8"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131234</xdr:rowOff>
    </xdr:from>
    <xdr:to>
      <xdr:col>23</xdr:col>
      <xdr:colOff>457200</xdr:colOff>
      <xdr:row>87</xdr:row>
      <xdr:rowOff>61384</xdr:rowOff>
    </xdr:to>
    <xdr:sp macro="" textlink="">
      <xdr:nvSpPr>
        <xdr:cNvPr id="279" name="円/楕円 278"/>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46161</xdr:rowOff>
    </xdr:from>
    <xdr:ext cx="736600" cy="259045"/>
    <xdr:sp macro="" textlink="">
      <xdr:nvSpPr>
        <xdr:cNvPr id="280" name="テキスト ボックス 279"/>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1" name="円/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3" name="円/楕円 282"/>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4" name="テキスト ボックス 283"/>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159386</xdr:rowOff>
    </xdr:from>
    <xdr:to>
      <xdr:col>19</xdr:col>
      <xdr:colOff>533400</xdr:colOff>
      <xdr:row>87</xdr:row>
      <xdr:rowOff>89536</xdr:rowOff>
    </xdr:to>
    <xdr:sp macro="" textlink="">
      <xdr:nvSpPr>
        <xdr:cNvPr id="285" name="円/楕円 284"/>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99713</xdr:rowOff>
    </xdr:from>
    <xdr:ext cx="762000" cy="259045"/>
    <xdr:sp macro="" textlink="">
      <xdr:nvSpPr>
        <xdr:cNvPr id="286" name="テキスト ボックス 285"/>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人口1人当たり人件費決算額が類似団体内平均より高くなっている要因は、当町の教育行政の基本が幼・小・中・高一貫教育にあり、町立幼稚園・町立高校の教職員数が含まれているためである。（教職員数2</a:t>
          </a:r>
          <a:r>
            <a:rPr kumimoji="0" lang="en-US" altLang="ja-JP" sz="1100" b="0" i="0" u="none" strike="noStrike" kern="0" cap="none" spc="0" normalizeH="0" baseline="0" noProof="0">
              <a:ln>
                <a:noFill/>
              </a:ln>
              <a:solidFill>
                <a:prstClr val="black"/>
              </a:solidFill>
              <a:effectLst/>
              <a:uLnTx/>
              <a:uFillTx/>
              <a:latin typeface="+mn-lt"/>
              <a:ea typeface="+mn-ea"/>
              <a:cs typeface="+mn-cs"/>
            </a:rPr>
            <a:t>0</a:t>
          </a:r>
          <a:r>
            <a:rPr kumimoji="0" lang="ja-JP" altLang="ja-JP" sz="1100" b="0" i="0" u="none" strike="noStrike" kern="0" cap="none" spc="0" normalizeH="0" baseline="0" noProof="0">
              <a:ln>
                <a:noFill/>
              </a:ln>
              <a:solidFill>
                <a:prstClr val="black"/>
              </a:solidFill>
              <a:effectLst/>
              <a:uLnTx/>
              <a:uFillTx/>
              <a:latin typeface="+mn-lt"/>
              <a:ea typeface="+mn-ea"/>
              <a:cs typeface="+mn-cs"/>
            </a:rPr>
            <a:t>人、人口千人当たり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人）</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なお、集中改革プラン（H18～H22）に基づき事務事業の効率化、組織・機構の合理化を積極的に進め、退職者不補充により職員数の抑制に努めている。（H18～H2</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で3名削減）</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30099</xdr:rowOff>
    </xdr:from>
    <xdr:to>
      <xdr:col>24</xdr:col>
      <xdr:colOff>558800</xdr:colOff>
      <xdr:row>61</xdr:row>
      <xdr:rowOff>50609</xdr:rowOff>
    </xdr:to>
    <xdr:cxnSp macro="">
      <xdr:nvCxnSpPr>
        <xdr:cNvPr id="318" name="直線コネクタ 317"/>
        <xdr:cNvCxnSpPr/>
      </xdr:nvCxnSpPr>
      <xdr:spPr>
        <a:xfrm>
          <a:off x="16179800" y="10488549"/>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13208</xdr:rowOff>
    </xdr:from>
    <xdr:to>
      <xdr:col>23</xdr:col>
      <xdr:colOff>406400</xdr:colOff>
      <xdr:row>61</xdr:row>
      <xdr:rowOff>30099</xdr:rowOff>
    </xdr:to>
    <xdr:cxnSp macro="">
      <xdr:nvCxnSpPr>
        <xdr:cNvPr id="321" name="直線コネクタ 320"/>
        <xdr:cNvCxnSpPr/>
      </xdr:nvCxnSpPr>
      <xdr:spPr>
        <a:xfrm>
          <a:off x="15290800" y="104716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23" name="テキスト ボックス 322"/>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2832</xdr:rowOff>
    </xdr:from>
    <xdr:to>
      <xdr:col>22</xdr:col>
      <xdr:colOff>203200</xdr:colOff>
      <xdr:row>61</xdr:row>
      <xdr:rowOff>13208</xdr:rowOff>
    </xdr:to>
    <xdr:cxnSp macro="">
      <xdr:nvCxnSpPr>
        <xdr:cNvPr id="324" name="直線コネクタ 323"/>
        <xdr:cNvCxnSpPr/>
      </xdr:nvCxnSpPr>
      <xdr:spPr>
        <a:xfrm>
          <a:off x="14401800" y="1046128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36783</xdr:rowOff>
    </xdr:from>
    <xdr:ext cx="762000" cy="259045"/>
    <xdr:sp macro="" textlink="">
      <xdr:nvSpPr>
        <xdr:cNvPr id="326" name="テキスト ボックス 325"/>
        <xdr:cNvSpPr txBox="1"/>
      </xdr:nvSpPr>
      <xdr:spPr>
        <a:xfrm>
          <a:off x="14909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2832</xdr:rowOff>
    </xdr:to>
    <xdr:cxnSp macro="">
      <xdr:nvCxnSpPr>
        <xdr:cNvPr id="327" name="直線コネクタ 326"/>
        <xdr:cNvCxnSpPr/>
      </xdr:nvCxnSpPr>
      <xdr:spPr>
        <a:xfrm>
          <a:off x="13512800" y="104492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29" name="テキスト ボックス 328"/>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32199</xdr:rowOff>
    </xdr:from>
    <xdr:ext cx="762000" cy="259045"/>
    <xdr:sp macro="" textlink="">
      <xdr:nvSpPr>
        <xdr:cNvPr id="331" name="テキスト ボックス 330"/>
        <xdr:cNvSpPr txBox="1"/>
      </xdr:nvSpPr>
      <xdr:spPr>
        <a:xfrm>
          <a:off x="13131800" y="10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171259</xdr:rowOff>
    </xdr:from>
    <xdr:to>
      <xdr:col>24</xdr:col>
      <xdr:colOff>609600</xdr:colOff>
      <xdr:row>61</xdr:row>
      <xdr:rowOff>101409</xdr:rowOff>
    </xdr:to>
    <xdr:sp macro="" textlink="">
      <xdr:nvSpPr>
        <xdr:cNvPr id="337" name="円/楕円 336"/>
        <xdr:cNvSpPr/>
      </xdr:nvSpPr>
      <xdr:spPr>
        <a:xfrm>
          <a:off x="169672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16336</xdr:rowOff>
    </xdr:from>
    <xdr:ext cx="762000" cy="259045"/>
    <xdr:sp macro="" textlink="">
      <xdr:nvSpPr>
        <xdr:cNvPr id="338" name="定員管理の状況該当値テキスト"/>
        <xdr:cNvSpPr txBox="1"/>
      </xdr:nvSpPr>
      <xdr:spPr>
        <a:xfrm>
          <a:off x="17106900" y="1030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150749</xdr:rowOff>
    </xdr:from>
    <xdr:to>
      <xdr:col>23</xdr:col>
      <xdr:colOff>457200</xdr:colOff>
      <xdr:row>61</xdr:row>
      <xdr:rowOff>80899</xdr:rowOff>
    </xdr:to>
    <xdr:sp macro="" textlink="">
      <xdr:nvSpPr>
        <xdr:cNvPr id="339" name="円/楕円 338"/>
        <xdr:cNvSpPr/>
      </xdr:nvSpPr>
      <xdr:spPr>
        <a:xfrm>
          <a:off x="16129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65676</xdr:rowOff>
    </xdr:from>
    <xdr:ext cx="736600" cy="259045"/>
    <xdr:sp macro="" textlink="">
      <xdr:nvSpPr>
        <xdr:cNvPr id="340" name="テキスト ボックス 339"/>
        <xdr:cNvSpPr txBox="1"/>
      </xdr:nvSpPr>
      <xdr:spPr>
        <a:xfrm>
          <a:off x="15798800" y="1052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133858</xdr:rowOff>
    </xdr:from>
    <xdr:to>
      <xdr:col>22</xdr:col>
      <xdr:colOff>254000</xdr:colOff>
      <xdr:row>61</xdr:row>
      <xdr:rowOff>64008</xdr:rowOff>
    </xdr:to>
    <xdr:sp macro="" textlink="">
      <xdr:nvSpPr>
        <xdr:cNvPr id="341" name="円/楕円 340"/>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48785</xdr:rowOff>
    </xdr:from>
    <xdr:ext cx="762000" cy="259045"/>
    <xdr:sp macro="" textlink="">
      <xdr:nvSpPr>
        <xdr:cNvPr id="342" name="テキスト ボックス 341"/>
        <xdr:cNvSpPr txBox="1"/>
      </xdr:nvSpPr>
      <xdr:spPr>
        <a:xfrm>
          <a:off x="14909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123482</xdr:rowOff>
    </xdr:from>
    <xdr:to>
      <xdr:col>21</xdr:col>
      <xdr:colOff>50800</xdr:colOff>
      <xdr:row>61</xdr:row>
      <xdr:rowOff>53632</xdr:rowOff>
    </xdr:to>
    <xdr:sp macro="" textlink="">
      <xdr:nvSpPr>
        <xdr:cNvPr id="343" name="円/楕円 342"/>
        <xdr:cNvSpPr/>
      </xdr:nvSpPr>
      <xdr:spPr>
        <a:xfrm>
          <a:off x="14351000" y="10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38409</xdr:rowOff>
    </xdr:from>
    <xdr:ext cx="762000" cy="259045"/>
    <xdr:sp macro="" textlink="">
      <xdr:nvSpPr>
        <xdr:cNvPr id="344" name="テキスト ボックス 343"/>
        <xdr:cNvSpPr txBox="1"/>
      </xdr:nvSpPr>
      <xdr:spPr>
        <a:xfrm>
          <a:off x="14020800" y="1049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5" name="円/楕円 344"/>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26344</xdr:rowOff>
    </xdr:from>
    <xdr:ext cx="762000" cy="259045"/>
    <xdr:sp macro="" textlink="">
      <xdr:nvSpPr>
        <xdr:cNvPr id="346" name="テキスト ボックス 345"/>
        <xdr:cNvSpPr txBox="1"/>
      </xdr:nvSpPr>
      <xdr:spPr>
        <a:xfrm>
          <a:off x="13131800" y="1048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当町では、平成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年度決算において、実質公債費比率が</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％以上となったことから、平成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年度以降「公債費負担適正化計画」を策定し、実質公債費比率</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％を下回るための取り組みを継続し、平成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年度で</a:t>
          </a:r>
          <a:r>
            <a:rPr kumimoji="0" lang="en-US" altLang="ja-JP" sz="1100" b="0" i="0" u="none" strike="noStrike" kern="0" cap="none" spc="0" normalizeH="0" baseline="0" noProof="0">
              <a:ln>
                <a:noFill/>
              </a:ln>
              <a:solidFill>
                <a:prstClr val="black"/>
              </a:solidFill>
              <a:effectLst/>
              <a:uLnTx/>
              <a:uFillTx/>
              <a:latin typeface="+mn-lt"/>
              <a:ea typeface="+mn-ea"/>
              <a:cs typeface="+mn-cs"/>
            </a:rPr>
            <a:t>14.1</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実質公債費比率が、全国平均及び全道平均と比較し高い理由としては、平成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年度に国の景気対策と相まって実施した大型建設事業（借入総額</a:t>
          </a:r>
          <a:r>
            <a:rPr kumimoji="0" lang="en-US" altLang="ja-JP" sz="1100" b="0" i="0" u="none" strike="noStrike" kern="0" cap="none" spc="0" normalizeH="0" baseline="0" noProof="0">
              <a:ln>
                <a:noFill/>
              </a:ln>
              <a:solidFill>
                <a:prstClr val="black"/>
              </a:solidFill>
              <a:effectLst/>
              <a:uLnTx/>
              <a:uFillTx/>
              <a:latin typeface="+mn-lt"/>
              <a:ea typeface="+mn-ea"/>
              <a:cs typeface="+mn-cs"/>
            </a:rPr>
            <a:t>51.7</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億円）により公債費全体の償還額が多額となっている。また、公共下水道事業会計・農業集落排水施設整備事業会計に対する公債費償還相当繰出金が多額となっていることが主な要因となっている。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51816</xdr:rowOff>
    </xdr:from>
    <xdr:to>
      <xdr:col>24</xdr:col>
      <xdr:colOff>558800</xdr:colOff>
      <xdr:row>43</xdr:row>
      <xdr:rowOff>114554</xdr:rowOff>
    </xdr:to>
    <xdr:cxnSp macro="">
      <xdr:nvCxnSpPr>
        <xdr:cNvPr id="377" name="直線コネクタ 376"/>
        <xdr:cNvCxnSpPr/>
      </xdr:nvCxnSpPr>
      <xdr:spPr>
        <a:xfrm flipV="1">
          <a:off x="16179800" y="742416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43</xdr:row>
      <xdr:rowOff>138684</xdr:rowOff>
    </xdr:to>
    <xdr:cxnSp macro="">
      <xdr:nvCxnSpPr>
        <xdr:cNvPr id="380" name="直線コネクタ 379"/>
        <xdr:cNvCxnSpPr/>
      </xdr:nvCxnSpPr>
      <xdr:spPr>
        <a:xfrm flipV="1">
          <a:off x="15290800" y="7486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138684</xdr:rowOff>
    </xdr:from>
    <xdr:to>
      <xdr:col>22</xdr:col>
      <xdr:colOff>203200</xdr:colOff>
      <xdr:row>43</xdr:row>
      <xdr:rowOff>157988</xdr:rowOff>
    </xdr:to>
    <xdr:cxnSp macro="">
      <xdr:nvCxnSpPr>
        <xdr:cNvPr id="383" name="直線コネクタ 382"/>
        <xdr:cNvCxnSpPr/>
      </xdr:nvCxnSpPr>
      <xdr:spPr>
        <a:xfrm flipV="1">
          <a:off x="14401800" y="75110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157988</xdr:rowOff>
    </xdr:from>
    <xdr:to>
      <xdr:col>21</xdr:col>
      <xdr:colOff>0</xdr:colOff>
      <xdr:row>44</xdr:row>
      <xdr:rowOff>39624</xdr:rowOff>
    </xdr:to>
    <xdr:cxnSp macro="">
      <xdr:nvCxnSpPr>
        <xdr:cNvPr id="386" name="直線コネクタ 385"/>
        <xdr:cNvCxnSpPr/>
      </xdr:nvCxnSpPr>
      <xdr:spPr>
        <a:xfrm flipV="1">
          <a:off x="13512800" y="75303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1016</xdr:rowOff>
    </xdr:from>
    <xdr:to>
      <xdr:col>24</xdr:col>
      <xdr:colOff>609600</xdr:colOff>
      <xdr:row>43</xdr:row>
      <xdr:rowOff>102616</xdr:rowOff>
    </xdr:to>
    <xdr:sp macro="" textlink="">
      <xdr:nvSpPr>
        <xdr:cNvPr id="396" name="円/楕円 395"/>
        <xdr:cNvSpPr/>
      </xdr:nvSpPr>
      <xdr:spPr>
        <a:xfrm>
          <a:off x="169672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144543</xdr:rowOff>
    </xdr:from>
    <xdr:ext cx="762000" cy="259045"/>
    <xdr:sp macro="" textlink="">
      <xdr:nvSpPr>
        <xdr:cNvPr id="397" name="公債費負担の状況該当値テキスト"/>
        <xdr:cNvSpPr txBox="1"/>
      </xdr:nvSpPr>
      <xdr:spPr>
        <a:xfrm>
          <a:off x="17106900" y="73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398" name="円/楕円 397"/>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399" name="テキスト ボックス 398"/>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87884</xdr:rowOff>
    </xdr:from>
    <xdr:to>
      <xdr:col>22</xdr:col>
      <xdr:colOff>254000</xdr:colOff>
      <xdr:row>44</xdr:row>
      <xdr:rowOff>18034</xdr:rowOff>
    </xdr:to>
    <xdr:sp macro="" textlink="">
      <xdr:nvSpPr>
        <xdr:cNvPr id="400" name="円/楕円 399"/>
        <xdr:cNvSpPr/>
      </xdr:nvSpPr>
      <xdr:spPr>
        <a:xfrm>
          <a:off x="15240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2811</xdr:rowOff>
    </xdr:from>
    <xdr:ext cx="762000" cy="259045"/>
    <xdr:sp macro="" textlink="">
      <xdr:nvSpPr>
        <xdr:cNvPr id="401" name="テキスト ボックス 400"/>
        <xdr:cNvSpPr txBox="1"/>
      </xdr:nvSpPr>
      <xdr:spPr>
        <a:xfrm>
          <a:off x="14909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107188</xdr:rowOff>
    </xdr:from>
    <xdr:to>
      <xdr:col>21</xdr:col>
      <xdr:colOff>50800</xdr:colOff>
      <xdr:row>44</xdr:row>
      <xdr:rowOff>37338</xdr:rowOff>
    </xdr:to>
    <xdr:sp macro="" textlink="">
      <xdr:nvSpPr>
        <xdr:cNvPr id="402" name="円/楕円 401"/>
        <xdr:cNvSpPr/>
      </xdr:nvSpPr>
      <xdr:spPr>
        <a:xfrm>
          <a:off x="14351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22115</xdr:rowOff>
    </xdr:from>
    <xdr:ext cx="762000" cy="259045"/>
    <xdr:sp macro="" textlink="">
      <xdr:nvSpPr>
        <xdr:cNvPr id="403" name="テキスト ボックス 402"/>
        <xdr:cNvSpPr txBox="1"/>
      </xdr:nvSpPr>
      <xdr:spPr>
        <a:xfrm>
          <a:off x="14020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4" name="円/楕円 403"/>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5" name="テキスト ボックス 404"/>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将来負担比率については、大幅な減少傾向にある。主な要因としては、一般会計における地方債現在高は、平成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年度を、公共下水道事業特別会計及び農業集落排水特別会計における地方債現在高も平成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年度をピークに減少し続けている。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また、国営土地改良事業（農業用ダム）による債務負担の額は、当初</a:t>
          </a:r>
          <a:r>
            <a:rPr kumimoji="0" lang="en-US" altLang="ja-JP" sz="1100" b="0" i="0" u="none" strike="noStrike" kern="0" cap="none" spc="0" normalizeH="0" baseline="0" noProof="0">
              <a:ln>
                <a:noFill/>
              </a:ln>
              <a:solidFill>
                <a:prstClr val="black"/>
              </a:solidFill>
              <a:effectLst/>
              <a:uLnTx/>
              <a:uFillTx/>
              <a:latin typeface="+mn-lt"/>
              <a:ea typeface="+mn-ea"/>
              <a:cs typeface="+mn-cs"/>
            </a:rPr>
            <a:t>2,368,543</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千円であったが、年々負担も減少し、平成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完了することもあり、今後の負担比率も減少していく状況であるが、標準財政規模の基礎となる普通交付税の動向が比率に大きく影響してくることも視野にいれたなかで、今後の安定的な財政運営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5" name="フローチャート : 判断 444"/>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6" name="テキスト ボックス 445"/>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7" name="フローチャート : 判断 446"/>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48" name="テキスト ボックス 447"/>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類似団体平均とほぼ同水準で推移している。なお、当町においては幼・小・中・高一貫教育に取り組んでおり、町立幼稚園・町立高校の教職員人件費が、他の類似団体と比べて増嵩要因となっている。</a:t>
          </a:r>
          <a:endParaRPr lang="ja-JP" altLang="ja-JP" sz="1400">
            <a:effectLst/>
          </a:endParaRPr>
        </a:p>
        <a:p>
          <a:pPr rtl="0"/>
          <a:r>
            <a:rPr lang="ja-JP" altLang="ja-JP" sz="1100" b="0" i="0" baseline="0">
              <a:solidFill>
                <a:schemeClr val="dk1"/>
              </a:solidFill>
              <a:effectLst/>
              <a:latin typeface="+mn-lt"/>
              <a:ea typeface="+mn-ea"/>
              <a:cs typeface="+mn-cs"/>
            </a:rPr>
            <a:t>　なお、集中改革プラン（H18～H22）に基づき事務事業の効率化、組織・機構の合理化を積極的に進め、退職者不補充により職員数の抑制に努めている。（H18～H2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で3名削減）</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83566</xdr:rowOff>
    </xdr:to>
    <xdr:cxnSp macro="">
      <xdr:nvCxnSpPr>
        <xdr:cNvPr id="64" name="直線コネクタ 63"/>
        <xdr:cNvCxnSpPr/>
      </xdr:nvCxnSpPr>
      <xdr:spPr>
        <a:xfrm flipV="1">
          <a:off x="3987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83566</xdr:rowOff>
    </xdr:to>
    <xdr:cxnSp macro="">
      <xdr:nvCxnSpPr>
        <xdr:cNvPr id="67" name="直線コネクタ 66"/>
        <xdr:cNvCxnSpPr/>
      </xdr:nvCxnSpPr>
      <xdr:spPr>
        <a:xfrm>
          <a:off x="3098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74422</xdr:rowOff>
    </xdr:to>
    <xdr:cxnSp macro="">
      <xdr:nvCxnSpPr>
        <xdr:cNvPr id="70" name="直線コネクタ 69"/>
        <xdr:cNvCxnSpPr/>
      </xdr:nvCxnSpPr>
      <xdr:spPr>
        <a:xfrm>
          <a:off x="2209800" y="6335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37846</xdr:rowOff>
    </xdr:to>
    <xdr:cxnSp macro="">
      <xdr:nvCxnSpPr>
        <xdr:cNvPr id="73" name="直線コネクタ 72"/>
        <xdr:cNvCxnSpPr/>
      </xdr:nvCxnSpPr>
      <xdr:spPr>
        <a:xfrm flipV="1">
          <a:off x="1320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5" name="円/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91" name="円/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物件費に係る経常収支比率は類似団体平均を下回る形で推移している。平成2</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年度に比率が前年度に比べ増となっている理由は、</a:t>
          </a:r>
          <a:r>
            <a:rPr kumimoji="0" lang="ja-JP" altLang="en-US" sz="1100" b="0" i="0" u="none" strike="noStrike" kern="0" cap="none" spc="0" normalizeH="0" baseline="0" noProof="0">
              <a:ln>
                <a:noFill/>
              </a:ln>
              <a:solidFill>
                <a:prstClr val="black"/>
              </a:solidFill>
              <a:effectLst/>
              <a:uLnTx/>
              <a:uFillTx/>
              <a:latin typeface="+mn-lt"/>
              <a:ea typeface="+mn-ea"/>
              <a:cs typeface="+mn-cs"/>
            </a:rPr>
            <a:t>物価高に加えて、システム関連経費</a:t>
          </a:r>
          <a:r>
            <a:rPr kumimoji="0" lang="ja-JP" altLang="ja-JP" sz="1100" b="0" i="0" u="none" strike="noStrike" kern="0" cap="none" spc="0" normalizeH="0" baseline="0" noProof="0">
              <a:ln>
                <a:noFill/>
              </a:ln>
              <a:solidFill>
                <a:prstClr val="black"/>
              </a:solidFill>
              <a:effectLst/>
              <a:uLnTx/>
              <a:uFillTx/>
              <a:latin typeface="+mn-lt"/>
              <a:ea typeface="+mn-ea"/>
              <a:cs typeface="+mn-cs"/>
            </a:rPr>
            <a:t>等</a:t>
          </a:r>
          <a:r>
            <a:rPr kumimoji="0" lang="ja-JP" altLang="en-US" sz="1100" b="0" i="0" u="none" strike="noStrike" kern="0" cap="none" spc="0" normalizeH="0" baseline="0" noProof="0">
              <a:ln>
                <a:noFill/>
              </a:ln>
              <a:solidFill>
                <a:prstClr val="black"/>
              </a:solidFill>
              <a:effectLst/>
              <a:uLnTx/>
              <a:uFillTx/>
              <a:latin typeface="+mn-lt"/>
              <a:ea typeface="+mn-ea"/>
              <a:cs typeface="+mn-cs"/>
            </a:rPr>
            <a:t>の増加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81280</xdr:rowOff>
    </xdr:to>
    <xdr:cxnSp macro="">
      <xdr:nvCxnSpPr>
        <xdr:cNvPr id="125" name="直線コネクタ 124"/>
        <xdr:cNvCxnSpPr/>
      </xdr:nvCxnSpPr>
      <xdr:spPr>
        <a:xfrm>
          <a:off x="15671800" y="2763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8" name="直線コネクタ 127"/>
        <xdr:cNvCxnSpPr/>
      </xdr:nvCxnSpPr>
      <xdr:spPr>
        <a:xfrm>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0" name="テキスト ボックス 129"/>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168910</xdr:rowOff>
    </xdr:to>
    <xdr:cxnSp macro="">
      <xdr:nvCxnSpPr>
        <xdr:cNvPr id="131" name="直線コネクタ 130"/>
        <xdr:cNvCxnSpPr/>
      </xdr:nvCxnSpPr>
      <xdr:spPr>
        <a:xfrm>
          <a:off x="13893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130810</xdr:rowOff>
    </xdr:to>
    <xdr:cxnSp macro="">
      <xdr:nvCxnSpPr>
        <xdr:cNvPr id="134" name="直線コネクタ 133"/>
        <xdr:cNvCxnSpPr/>
      </xdr:nvCxnSpPr>
      <xdr:spPr>
        <a:xfrm>
          <a:off x="13004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8" name="テキスト ボックス 137"/>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6" name="円/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0" name="円/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扶助費に係る経常収支比率は類似団体平均を下回る形で推移している。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87" name="直線コネクタ 186"/>
        <xdr:cNvCxnSpPr/>
      </xdr:nvCxnSpPr>
      <xdr:spPr>
        <a:xfrm flipV="1">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0" name="直線コネクタ 189"/>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3" name="直線コネクタ 192"/>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6" name="直線コネクタ 195"/>
        <xdr:cNvCxnSpPr/>
      </xdr:nvCxnSpPr>
      <xdr:spPr>
        <a:xfrm flipV="1">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9" name="テキスト ボックス 20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は類似団体平均を下回る形で推移している。繰出金については、平成20年度をピークに減少傾向にあるが、これは公共下水道事業会計・農業集落排水施設整備事業会計における公債費が減少している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なお、国民健康保険事業会計への繰出金については、現在は基準内繰出にとどまっているが、国民健康保険事業基金の基金残高の減少により、今後、一般会計から基準外の繰出金の増加が懸念されている。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140716</xdr:rowOff>
    </xdr:from>
    <xdr:to>
      <xdr:col>24</xdr:col>
      <xdr:colOff>31750</xdr:colOff>
      <xdr:row>55</xdr:row>
      <xdr:rowOff>24130</xdr:rowOff>
    </xdr:to>
    <xdr:cxnSp macro="">
      <xdr:nvCxnSpPr>
        <xdr:cNvPr id="245" name="直線コネクタ 244"/>
        <xdr:cNvCxnSpPr/>
      </xdr:nvCxnSpPr>
      <xdr:spPr>
        <a:xfrm flipV="1">
          <a:off x="15671800" y="93990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10414</xdr:rowOff>
    </xdr:from>
    <xdr:to>
      <xdr:col>22</xdr:col>
      <xdr:colOff>565150</xdr:colOff>
      <xdr:row>55</xdr:row>
      <xdr:rowOff>24130</xdr:rowOff>
    </xdr:to>
    <xdr:cxnSp macro="">
      <xdr:nvCxnSpPr>
        <xdr:cNvPr id="248" name="直線コネクタ 247"/>
        <xdr:cNvCxnSpPr/>
      </xdr:nvCxnSpPr>
      <xdr:spPr>
        <a:xfrm>
          <a:off x="14782800" y="9440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50" name="テキスト ボックス 249"/>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10414</xdr:rowOff>
    </xdr:to>
    <xdr:cxnSp macro="">
      <xdr:nvCxnSpPr>
        <xdr:cNvPr id="251" name="直線コネクタ 250"/>
        <xdr:cNvCxnSpPr/>
      </xdr:nvCxnSpPr>
      <xdr:spPr>
        <a:xfrm>
          <a:off x="13893800" y="9417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159004</xdr:rowOff>
    </xdr:from>
    <xdr:to>
      <xdr:col>20</xdr:col>
      <xdr:colOff>158750</xdr:colOff>
      <xdr:row>55</xdr:row>
      <xdr:rowOff>10414</xdr:rowOff>
    </xdr:to>
    <xdr:cxnSp macro="">
      <xdr:nvCxnSpPr>
        <xdr:cNvPr id="254" name="直線コネクタ 253"/>
        <xdr:cNvCxnSpPr/>
      </xdr:nvCxnSpPr>
      <xdr:spPr>
        <a:xfrm flipV="1">
          <a:off x="13004800" y="9417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56" name="テキスト ボックス 255"/>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58" name="テキスト ボックス 25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89916</xdr:rowOff>
    </xdr:from>
    <xdr:to>
      <xdr:col>24</xdr:col>
      <xdr:colOff>82550</xdr:colOff>
      <xdr:row>55</xdr:row>
      <xdr:rowOff>20066</xdr:rowOff>
    </xdr:to>
    <xdr:sp macro="" textlink="">
      <xdr:nvSpPr>
        <xdr:cNvPr id="264" name="円/楕円 263"/>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106443</xdr:rowOff>
    </xdr:from>
    <xdr:ext cx="762000" cy="259045"/>
    <xdr:sp macro="" textlink="">
      <xdr:nvSpPr>
        <xdr:cNvPr id="265" name="その他該当値テキスト"/>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6" name="円/楕円 265"/>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67" name="テキスト ボックス 266"/>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131064</xdr:rowOff>
    </xdr:from>
    <xdr:to>
      <xdr:col>21</xdr:col>
      <xdr:colOff>412750</xdr:colOff>
      <xdr:row>55</xdr:row>
      <xdr:rowOff>61214</xdr:rowOff>
    </xdr:to>
    <xdr:sp macro="" textlink="">
      <xdr:nvSpPr>
        <xdr:cNvPr id="268" name="円/楕円 267"/>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71391</xdr:rowOff>
    </xdr:from>
    <xdr:ext cx="762000" cy="259045"/>
    <xdr:sp macro="" textlink="">
      <xdr:nvSpPr>
        <xdr:cNvPr id="269" name="テキスト ボックス 268"/>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108204</xdr:rowOff>
    </xdr:from>
    <xdr:to>
      <xdr:col>20</xdr:col>
      <xdr:colOff>209550</xdr:colOff>
      <xdr:row>55</xdr:row>
      <xdr:rowOff>38354</xdr:rowOff>
    </xdr:to>
    <xdr:sp macro="" textlink="">
      <xdr:nvSpPr>
        <xdr:cNvPr id="270" name="円/楕円 269"/>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48531</xdr:rowOff>
    </xdr:from>
    <xdr:ext cx="762000" cy="259045"/>
    <xdr:sp macro="" textlink="">
      <xdr:nvSpPr>
        <xdr:cNvPr id="271" name="テキスト ボックス 270"/>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131064</xdr:rowOff>
    </xdr:from>
    <xdr:to>
      <xdr:col>19</xdr:col>
      <xdr:colOff>6350</xdr:colOff>
      <xdr:row>55</xdr:row>
      <xdr:rowOff>61214</xdr:rowOff>
    </xdr:to>
    <xdr:sp macro="" textlink="">
      <xdr:nvSpPr>
        <xdr:cNvPr id="272" name="円/楕円 271"/>
        <xdr:cNvSpPr/>
      </xdr:nvSpPr>
      <xdr:spPr>
        <a:xfrm>
          <a:off x="12954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71391</xdr:rowOff>
    </xdr:from>
    <xdr:ext cx="762000" cy="259045"/>
    <xdr:sp macro="" textlink="">
      <xdr:nvSpPr>
        <xdr:cNvPr id="273" name="テキスト ボックス 272"/>
        <xdr:cNvSpPr txBox="1"/>
      </xdr:nvSpPr>
      <xdr:spPr>
        <a:xfrm>
          <a:off x="12623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補助費に係る経常収支比率は類似団体平均を下回る形で推移していたが、</a:t>
          </a:r>
          <a:r>
            <a:rPr kumimoji="0" lang="en-US" altLang="ja-JP" sz="1100" b="0" i="0" u="none" strike="noStrike" kern="0" cap="none" spc="0" normalizeH="0" baseline="0" noProof="0">
              <a:ln>
                <a:noFill/>
              </a:ln>
              <a:solidFill>
                <a:prstClr val="black"/>
              </a:solidFill>
              <a:effectLst/>
              <a:uLnTx/>
              <a:uFillTx/>
              <a:latin typeface="+mn-lt"/>
              <a:ea typeface="+mn-ea"/>
              <a:cs typeface="+mn-cs"/>
            </a:rPr>
            <a:t>H25</a:t>
          </a:r>
          <a:r>
            <a:rPr kumimoji="0" lang="ja-JP" altLang="ja-JP" sz="1100" b="0" i="0" u="none" strike="noStrike" kern="0" cap="none" spc="0" normalizeH="0" baseline="0" noProof="0">
              <a:ln>
                <a:noFill/>
              </a:ln>
              <a:solidFill>
                <a:prstClr val="black"/>
              </a:solidFill>
              <a:effectLst/>
              <a:uLnTx/>
              <a:uFillTx/>
              <a:latin typeface="+mn-lt"/>
              <a:ea typeface="+mn-ea"/>
              <a:cs typeface="+mn-cs"/>
            </a:rPr>
            <a:t>に町の産業・教育・文化等の活性化に向けた補助</a:t>
          </a:r>
          <a:r>
            <a:rPr kumimoji="0" lang="ja-JP" altLang="en-US" sz="1100" b="0" i="0" u="none" strike="noStrike" kern="0" cap="none" spc="0" normalizeH="0" baseline="0" noProof="0">
              <a:ln>
                <a:noFill/>
              </a:ln>
              <a:solidFill>
                <a:prstClr val="black"/>
              </a:solidFill>
              <a:effectLst/>
              <a:uLnTx/>
              <a:uFillTx/>
              <a:latin typeface="+mn-lt"/>
              <a:ea typeface="+mn-ea"/>
              <a:cs typeface="+mn-cs"/>
            </a:rPr>
            <a:t>に加えて</a:t>
          </a:r>
          <a:r>
            <a:rPr kumimoji="0" lang="en-US" altLang="ja-JP" sz="1100" b="0" i="0" u="none" strike="noStrike" kern="0" cap="none" spc="0" normalizeH="0" baseline="0" noProof="0">
              <a:ln>
                <a:noFill/>
              </a:ln>
              <a:solidFill>
                <a:prstClr val="black"/>
              </a:solidFill>
              <a:effectLst/>
              <a:uLnTx/>
              <a:uFillTx/>
              <a:latin typeface="+mn-lt"/>
              <a:ea typeface="+mn-ea"/>
              <a:cs typeface="+mn-cs"/>
            </a:rPr>
            <a:t>H27</a:t>
          </a:r>
          <a:r>
            <a:rPr kumimoji="0" lang="ja-JP" altLang="en-US" sz="1100" b="0" i="0" u="none" strike="noStrike" kern="0" cap="none" spc="0" normalizeH="0" baseline="0" noProof="0">
              <a:ln>
                <a:noFill/>
              </a:ln>
              <a:solidFill>
                <a:prstClr val="black"/>
              </a:solidFill>
              <a:effectLst/>
              <a:uLnTx/>
              <a:uFillTx/>
              <a:latin typeface="+mn-lt"/>
              <a:ea typeface="+mn-ea"/>
              <a:cs typeface="+mn-cs"/>
            </a:rPr>
            <a:t>においては、更なる産業の振興活性化を図るものづくり産業支援補助等</a:t>
          </a:r>
          <a:r>
            <a:rPr kumimoji="0" lang="ja-JP" altLang="ja-JP" sz="1100" b="0" i="0" u="none" strike="noStrike" kern="0" cap="none" spc="0" normalizeH="0" baseline="0" noProof="0">
              <a:ln>
                <a:noFill/>
              </a:ln>
              <a:solidFill>
                <a:prstClr val="black"/>
              </a:solidFill>
              <a:effectLst/>
              <a:uLnTx/>
              <a:uFillTx/>
              <a:latin typeface="+mn-lt"/>
              <a:ea typeface="+mn-ea"/>
              <a:cs typeface="+mn-cs"/>
            </a:rPr>
            <a:t>から類似団体平均対比で上回る状況にある。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117856</xdr:rowOff>
    </xdr:to>
    <xdr:cxnSp macro="">
      <xdr:nvCxnSpPr>
        <xdr:cNvPr id="303" name="直線コネクタ 302"/>
        <xdr:cNvCxnSpPr/>
      </xdr:nvCxnSpPr>
      <xdr:spPr>
        <a:xfrm>
          <a:off x="15671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131572</xdr:rowOff>
    </xdr:to>
    <xdr:cxnSp macro="">
      <xdr:nvCxnSpPr>
        <xdr:cNvPr id="306" name="直線コネクタ 305"/>
        <xdr:cNvCxnSpPr/>
      </xdr:nvCxnSpPr>
      <xdr:spPr>
        <a:xfrm flipV="1">
          <a:off x="14782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131572</xdr:rowOff>
    </xdr:to>
    <xdr:cxnSp macro="">
      <xdr:nvCxnSpPr>
        <xdr:cNvPr id="309" name="直線コネクタ 308"/>
        <xdr:cNvCxnSpPr/>
      </xdr:nvCxnSpPr>
      <xdr:spPr>
        <a:xfrm>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94996</xdr:rowOff>
    </xdr:to>
    <xdr:cxnSp macro="">
      <xdr:nvCxnSpPr>
        <xdr:cNvPr id="312" name="直線コネクタ 311"/>
        <xdr:cNvCxnSpPr/>
      </xdr:nvCxnSpPr>
      <xdr:spPr>
        <a:xfrm flipV="1">
          <a:off x="13004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2" name="円/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3"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4" name="円/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8" name="円/楕円 32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9" name="テキスト ボックス 328"/>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0" name="円/楕円 32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1" name="テキスト ボックス 33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公債費に係る経常収支比率は類似団体平均を上回る形で推移している。この要因は平成7～10年度にかけて借り入れした多額の起債に係る償還によるものである。</a:t>
          </a:r>
          <a:endParaRPr lang="ja-JP" altLang="ja-JP" sz="1400">
            <a:effectLst/>
          </a:endParaRPr>
        </a:p>
        <a:p>
          <a:pPr rtl="0"/>
          <a:r>
            <a:rPr lang="ja-JP" altLang="ja-JP" sz="1100" b="0" i="0" baseline="0">
              <a:solidFill>
                <a:schemeClr val="dk1"/>
              </a:solidFill>
              <a:effectLst/>
              <a:latin typeface="+mn-lt"/>
              <a:ea typeface="+mn-ea"/>
              <a:cs typeface="+mn-cs"/>
            </a:rPr>
            <a:t>　なお、公債費は「公債費負担適正化計画（H18～H24）」等の実効性の確保により、平成19年度をピークに漸減している状況にあり、今後も引き続いて、財政の健全化を図る。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16511</xdr:rowOff>
    </xdr:from>
    <xdr:to>
      <xdr:col>7</xdr:col>
      <xdr:colOff>15875</xdr:colOff>
      <xdr:row>78</xdr:row>
      <xdr:rowOff>46989</xdr:rowOff>
    </xdr:to>
    <xdr:cxnSp macro="">
      <xdr:nvCxnSpPr>
        <xdr:cNvPr id="363" name="直線コネクタ 362"/>
        <xdr:cNvCxnSpPr/>
      </xdr:nvCxnSpPr>
      <xdr:spPr>
        <a:xfrm flipV="1">
          <a:off x="3987800" y="133896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8889</xdr:rowOff>
    </xdr:from>
    <xdr:to>
      <xdr:col>5</xdr:col>
      <xdr:colOff>549275</xdr:colOff>
      <xdr:row>78</xdr:row>
      <xdr:rowOff>46989</xdr:rowOff>
    </xdr:to>
    <xdr:cxnSp macro="">
      <xdr:nvCxnSpPr>
        <xdr:cNvPr id="366" name="直線コネクタ 365"/>
        <xdr:cNvCxnSpPr/>
      </xdr:nvCxnSpPr>
      <xdr:spPr>
        <a:xfrm>
          <a:off x="3098800" y="13381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88916</xdr:rowOff>
    </xdr:from>
    <xdr:ext cx="736600" cy="259045"/>
    <xdr:sp macro="" textlink="">
      <xdr:nvSpPr>
        <xdr:cNvPr id="368" name="テキスト ボックス 367"/>
        <xdr:cNvSpPr txBox="1"/>
      </xdr:nvSpPr>
      <xdr:spPr>
        <a:xfrm>
          <a:off x="3606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8889</xdr:rowOff>
    </xdr:from>
    <xdr:to>
      <xdr:col>4</xdr:col>
      <xdr:colOff>346075</xdr:colOff>
      <xdr:row>78</xdr:row>
      <xdr:rowOff>58420</xdr:rowOff>
    </xdr:to>
    <xdr:cxnSp macro="">
      <xdr:nvCxnSpPr>
        <xdr:cNvPr id="369" name="直線コネクタ 368"/>
        <xdr:cNvCxnSpPr/>
      </xdr:nvCxnSpPr>
      <xdr:spPr>
        <a:xfrm flipV="1">
          <a:off x="2209800" y="13381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16511</xdr:rowOff>
    </xdr:from>
    <xdr:to>
      <xdr:col>3</xdr:col>
      <xdr:colOff>142875</xdr:colOff>
      <xdr:row>78</xdr:row>
      <xdr:rowOff>58420</xdr:rowOff>
    </xdr:to>
    <xdr:cxnSp macro="">
      <xdr:nvCxnSpPr>
        <xdr:cNvPr id="372" name="直線コネクタ 371"/>
        <xdr:cNvCxnSpPr/>
      </xdr:nvCxnSpPr>
      <xdr:spPr>
        <a:xfrm>
          <a:off x="1320800" y="13389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96538</xdr:rowOff>
    </xdr:from>
    <xdr:ext cx="762000" cy="259045"/>
    <xdr:sp macro="" textlink="">
      <xdr:nvSpPr>
        <xdr:cNvPr id="374" name="テキスト ボックス 373"/>
        <xdr:cNvSpPr txBox="1"/>
      </xdr:nvSpPr>
      <xdr:spPr>
        <a:xfrm>
          <a:off x="1828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76" name="テキスト ボックス 37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137161</xdr:rowOff>
    </xdr:from>
    <xdr:to>
      <xdr:col>7</xdr:col>
      <xdr:colOff>66675</xdr:colOff>
      <xdr:row>78</xdr:row>
      <xdr:rowOff>67311</xdr:rowOff>
    </xdr:to>
    <xdr:sp macro="" textlink="">
      <xdr:nvSpPr>
        <xdr:cNvPr id="382" name="円/楕円 381"/>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109238</xdr:rowOff>
    </xdr:from>
    <xdr:ext cx="762000" cy="259045"/>
    <xdr:sp macro="" textlink="">
      <xdr:nvSpPr>
        <xdr:cNvPr id="383" name="公債費該当値テキスト"/>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4" name="円/楕円 383"/>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5" name="テキスト ボックス 384"/>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129539</xdr:rowOff>
    </xdr:from>
    <xdr:to>
      <xdr:col>4</xdr:col>
      <xdr:colOff>396875</xdr:colOff>
      <xdr:row>78</xdr:row>
      <xdr:rowOff>59689</xdr:rowOff>
    </xdr:to>
    <xdr:sp macro="" textlink="">
      <xdr:nvSpPr>
        <xdr:cNvPr id="386" name="円/楕円 385"/>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44466</xdr:rowOff>
    </xdr:from>
    <xdr:ext cx="762000" cy="259045"/>
    <xdr:sp macro="" textlink="">
      <xdr:nvSpPr>
        <xdr:cNvPr id="387" name="テキスト ボックス 386"/>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8" name="円/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90" name="円/楕円 389"/>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91" name="テキスト ボックス 390"/>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公債費以外に係る経常収支比率は増加傾向にあるが、類似団体平均を下回る形で推移している。これは経常収支比率全体が、平成17年度の91.0％をピークに減少傾向となっているためである。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16511</xdr:rowOff>
    </xdr:to>
    <xdr:cxnSp macro="">
      <xdr:nvCxnSpPr>
        <xdr:cNvPr id="424" name="直線コネクタ 423"/>
        <xdr:cNvCxnSpPr/>
      </xdr:nvCxnSpPr>
      <xdr:spPr>
        <a:xfrm flipV="1">
          <a:off x="15671800" y="13172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16511</xdr:rowOff>
    </xdr:to>
    <xdr:cxnSp macro="">
      <xdr:nvCxnSpPr>
        <xdr:cNvPr id="427" name="直線コネクタ 426"/>
        <xdr:cNvCxnSpPr/>
      </xdr:nvCxnSpPr>
      <xdr:spPr>
        <a:xfrm>
          <a:off x="14782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77</xdr:row>
      <xdr:rowOff>5080</xdr:rowOff>
    </xdr:to>
    <xdr:cxnSp macro="">
      <xdr:nvCxnSpPr>
        <xdr:cNvPr id="430" name="直線コネクタ 429"/>
        <xdr:cNvCxnSpPr/>
      </xdr:nvCxnSpPr>
      <xdr:spPr>
        <a:xfrm>
          <a:off x="13893800" y="130467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32" name="テキスト ボックス 431"/>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69850</xdr:rowOff>
    </xdr:to>
    <xdr:cxnSp macro="">
      <xdr:nvCxnSpPr>
        <xdr:cNvPr id="433" name="直線コネクタ 432"/>
        <xdr:cNvCxnSpPr/>
      </xdr:nvCxnSpPr>
      <xdr:spPr>
        <a:xfrm flipV="1">
          <a:off x="13004800" y="13046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35" name="テキスト ボックス 43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37" name="テキスト ボックス 436"/>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3" name="円/楕円 442"/>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4"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5" name="円/楕円 444"/>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6" name="テキスト ボックス 445"/>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7" name="円/楕円 446"/>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8" name="テキスト ボックス 447"/>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9" name="円/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50" name="テキスト ボックス 449"/>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1" name="円/楕円 450"/>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2" name="テキスト ボックス 451"/>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北海道知内町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21389</xdr:rowOff>
    </xdr:from>
    <xdr:to>
      <xdr:col>4</xdr:col>
      <xdr:colOff>1117600</xdr:colOff>
      <xdr:row>18</xdr:row>
      <xdr:rowOff>48343</xdr:rowOff>
    </xdr:to>
    <xdr:cxnSp macro="">
      <xdr:nvCxnSpPr>
        <xdr:cNvPr id="49" name="直線コネクタ 48"/>
        <xdr:cNvCxnSpPr/>
      </xdr:nvCxnSpPr>
      <xdr:spPr bwMode="auto">
        <a:xfrm flipV="1">
          <a:off x="5003800" y="3155114"/>
          <a:ext cx="647700" cy="2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48343</xdr:rowOff>
    </xdr:from>
    <xdr:to>
      <xdr:col>4</xdr:col>
      <xdr:colOff>469900</xdr:colOff>
      <xdr:row>18</xdr:row>
      <xdr:rowOff>53938</xdr:rowOff>
    </xdr:to>
    <xdr:cxnSp macro="">
      <xdr:nvCxnSpPr>
        <xdr:cNvPr id="52" name="直線コネクタ 51"/>
        <xdr:cNvCxnSpPr/>
      </xdr:nvCxnSpPr>
      <xdr:spPr bwMode="auto">
        <a:xfrm flipV="1">
          <a:off x="4305300" y="3182068"/>
          <a:ext cx="698500" cy="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53938</xdr:rowOff>
    </xdr:from>
    <xdr:to>
      <xdr:col>3</xdr:col>
      <xdr:colOff>904875</xdr:colOff>
      <xdr:row>18</xdr:row>
      <xdr:rowOff>69164</xdr:rowOff>
    </xdr:to>
    <xdr:cxnSp macro="">
      <xdr:nvCxnSpPr>
        <xdr:cNvPr id="55" name="直線コネクタ 54"/>
        <xdr:cNvCxnSpPr/>
      </xdr:nvCxnSpPr>
      <xdr:spPr bwMode="auto">
        <a:xfrm flipV="1">
          <a:off x="3606800" y="3187663"/>
          <a:ext cx="698500" cy="1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57879</xdr:rowOff>
    </xdr:from>
    <xdr:to>
      <xdr:col>3</xdr:col>
      <xdr:colOff>206375</xdr:colOff>
      <xdr:row>18</xdr:row>
      <xdr:rowOff>69164</xdr:rowOff>
    </xdr:to>
    <xdr:cxnSp macro="">
      <xdr:nvCxnSpPr>
        <xdr:cNvPr id="58" name="直線コネクタ 57"/>
        <xdr:cNvCxnSpPr/>
      </xdr:nvCxnSpPr>
      <xdr:spPr bwMode="auto">
        <a:xfrm>
          <a:off x="2908300" y="3191604"/>
          <a:ext cx="698500" cy="1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142039</xdr:rowOff>
    </xdr:from>
    <xdr:to>
      <xdr:col>5</xdr:col>
      <xdr:colOff>34925</xdr:colOff>
      <xdr:row>18</xdr:row>
      <xdr:rowOff>72189</xdr:rowOff>
    </xdr:to>
    <xdr:sp macro="" textlink="">
      <xdr:nvSpPr>
        <xdr:cNvPr id="68" name="円/楕円 67"/>
        <xdr:cNvSpPr/>
      </xdr:nvSpPr>
      <xdr:spPr bwMode="auto">
        <a:xfrm>
          <a:off x="5600700" y="310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114116</xdr:rowOff>
    </xdr:from>
    <xdr:ext cx="762000" cy="259045"/>
    <xdr:sp macro="" textlink="">
      <xdr:nvSpPr>
        <xdr:cNvPr id="69" name="人口1人当たり決算額の推移該当値テキスト130"/>
        <xdr:cNvSpPr txBox="1"/>
      </xdr:nvSpPr>
      <xdr:spPr>
        <a:xfrm>
          <a:off x="5740400" y="307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210,439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168993</xdr:rowOff>
    </xdr:from>
    <xdr:to>
      <xdr:col>4</xdr:col>
      <xdr:colOff>520700</xdr:colOff>
      <xdr:row>18</xdr:row>
      <xdr:rowOff>99143</xdr:rowOff>
    </xdr:to>
    <xdr:sp macro="" textlink="">
      <xdr:nvSpPr>
        <xdr:cNvPr id="70" name="円/楕円 69"/>
        <xdr:cNvSpPr/>
      </xdr:nvSpPr>
      <xdr:spPr bwMode="auto">
        <a:xfrm>
          <a:off x="4953000" y="313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109320</xdr:rowOff>
    </xdr:from>
    <xdr:ext cx="736600" cy="259045"/>
    <xdr:sp macro="" textlink="">
      <xdr:nvSpPr>
        <xdr:cNvPr id="71" name="テキスト ボックス 70"/>
        <xdr:cNvSpPr txBox="1"/>
      </xdr:nvSpPr>
      <xdr:spPr>
        <a:xfrm>
          <a:off x="4622800" y="290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3138</xdr:rowOff>
    </xdr:from>
    <xdr:to>
      <xdr:col>3</xdr:col>
      <xdr:colOff>955675</xdr:colOff>
      <xdr:row>18</xdr:row>
      <xdr:rowOff>104738</xdr:rowOff>
    </xdr:to>
    <xdr:sp macro="" textlink="">
      <xdr:nvSpPr>
        <xdr:cNvPr id="72" name="円/楕円 71"/>
        <xdr:cNvSpPr/>
      </xdr:nvSpPr>
      <xdr:spPr bwMode="auto">
        <a:xfrm>
          <a:off x="4254500" y="313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114915</xdr:rowOff>
    </xdr:from>
    <xdr:ext cx="762000" cy="259045"/>
    <xdr:sp macro="" textlink="">
      <xdr:nvSpPr>
        <xdr:cNvPr id="73" name="テキスト ボックス 72"/>
        <xdr:cNvSpPr txBox="1"/>
      </xdr:nvSpPr>
      <xdr:spPr>
        <a:xfrm>
          <a:off x="3924300" y="290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18364</xdr:rowOff>
    </xdr:from>
    <xdr:to>
      <xdr:col>3</xdr:col>
      <xdr:colOff>257175</xdr:colOff>
      <xdr:row>18</xdr:row>
      <xdr:rowOff>119964</xdr:rowOff>
    </xdr:to>
    <xdr:sp macro="" textlink="">
      <xdr:nvSpPr>
        <xdr:cNvPr id="74" name="円/楕円 73"/>
        <xdr:cNvSpPr/>
      </xdr:nvSpPr>
      <xdr:spPr bwMode="auto">
        <a:xfrm>
          <a:off x="3556000" y="315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130141</xdr:rowOff>
    </xdr:from>
    <xdr:ext cx="762000" cy="259045"/>
    <xdr:sp macro="" textlink="">
      <xdr:nvSpPr>
        <xdr:cNvPr id="75" name="テキスト ボックス 74"/>
        <xdr:cNvSpPr txBox="1"/>
      </xdr:nvSpPr>
      <xdr:spPr>
        <a:xfrm>
          <a:off x="3225800" y="29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7079</xdr:rowOff>
    </xdr:from>
    <xdr:to>
      <xdr:col>2</xdr:col>
      <xdr:colOff>692150</xdr:colOff>
      <xdr:row>18</xdr:row>
      <xdr:rowOff>108679</xdr:rowOff>
    </xdr:to>
    <xdr:sp macro="" textlink="">
      <xdr:nvSpPr>
        <xdr:cNvPr id="76" name="円/楕円 75"/>
        <xdr:cNvSpPr/>
      </xdr:nvSpPr>
      <xdr:spPr bwMode="auto">
        <a:xfrm>
          <a:off x="2857500" y="314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118856</xdr:rowOff>
    </xdr:from>
    <xdr:ext cx="762000" cy="259045"/>
    <xdr:sp macro="" textlink="">
      <xdr:nvSpPr>
        <xdr:cNvPr id="77" name="テキスト ボックス 76"/>
        <xdr:cNvSpPr txBox="1"/>
      </xdr:nvSpPr>
      <xdr:spPr>
        <a:xfrm>
          <a:off x="2527300" y="29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54366</xdr:rowOff>
    </xdr:from>
    <xdr:to>
      <xdr:col>4</xdr:col>
      <xdr:colOff>1117600</xdr:colOff>
      <xdr:row>35</xdr:row>
      <xdr:rowOff>75580</xdr:rowOff>
    </xdr:to>
    <xdr:cxnSp macro="">
      <xdr:nvCxnSpPr>
        <xdr:cNvPr id="110" name="直線コネクタ 109"/>
        <xdr:cNvCxnSpPr/>
      </xdr:nvCxnSpPr>
      <xdr:spPr bwMode="auto">
        <a:xfrm>
          <a:off x="5003800" y="6664716"/>
          <a:ext cx="6477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23132</xdr:rowOff>
    </xdr:from>
    <xdr:to>
      <xdr:col>4</xdr:col>
      <xdr:colOff>469900</xdr:colOff>
      <xdr:row>35</xdr:row>
      <xdr:rowOff>54366</xdr:rowOff>
    </xdr:to>
    <xdr:cxnSp macro="">
      <xdr:nvCxnSpPr>
        <xdr:cNvPr id="113" name="直線コネクタ 112"/>
        <xdr:cNvCxnSpPr/>
      </xdr:nvCxnSpPr>
      <xdr:spPr bwMode="auto">
        <a:xfrm>
          <a:off x="4305300" y="6633482"/>
          <a:ext cx="698500" cy="3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321721</xdr:rowOff>
    </xdr:from>
    <xdr:ext cx="736600" cy="259045"/>
    <xdr:sp macro="" textlink="">
      <xdr:nvSpPr>
        <xdr:cNvPr id="115" name="テキスト ボックス 114"/>
        <xdr:cNvSpPr txBox="1"/>
      </xdr:nvSpPr>
      <xdr:spPr>
        <a:xfrm>
          <a:off x="4622800" y="693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310139</xdr:rowOff>
    </xdr:from>
    <xdr:to>
      <xdr:col>3</xdr:col>
      <xdr:colOff>904875</xdr:colOff>
      <xdr:row>35</xdr:row>
      <xdr:rowOff>23132</xdr:rowOff>
    </xdr:to>
    <xdr:cxnSp macro="">
      <xdr:nvCxnSpPr>
        <xdr:cNvPr id="116" name="直線コネクタ 115"/>
        <xdr:cNvCxnSpPr/>
      </xdr:nvCxnSpPr>
      <xdr:spPr bwMode="auto">
        <a:xfrm>
          <a:off x="3606800" y="6577589"/>
          <a:ext cx="698500" cy="5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299508</xdr:rowOff>
    </xdr:from>
    <xdr:ext cx="762000" cy="259045"/>
    <xdr:sp macro="" textlink="">
      <xdr:nvSpPr>
        <xdr:cNvPr id="118" name="テキスト ボックス 117"/>
        <xdr:cNvSpPr txBox="1"/>
      </xdr:nvSpPr>
      <xdr:spPr>
        <a:xfrm>
          <a:off x="3924300" y="69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310139</xdr:rowOff>
    </xdr:from>
    <xdr:to>
      <xdr:col>3</xdr:col>
      <xdr:colOff>206375</xdr:colOff>
      <xdr:row>35</xdr:row>
      <xdr:rowOff>3998</xdr:rowOff>
    </xdr:to>
    <xdr:cxnSp macro="">
      <xdr:nvCxnSpPr>
        <xdr:cNvPr id="119" name="直線コネクタ 118"/>
        <xdr:cNvCxnSpPr/>
      </xdr:nvCxnSpPr>
      <xdr:spPr bwMode="auto">
        <a:xfrm flipV="1">
          <a:off x="2908300" y="6577589"/>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273471</xdr:rowOff>
    </xdr:from>
    <xdr:ext cx="762000" cy="259045"/>
    <xdr:sp macro="" textlink="">
      <xdr:nvSpPr>
        <xdr:cNvPr id="121" name="テキスト ボックス 120"/>
        <xdr:cNvSpPr txBox="1"/>
      </xdr:nvSpPr>
      <xdr:spPr>
        <a:xfrm>
          <a:off x="3225800" y="68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24780</xdr:rowOff>
    </xdr:from>
    <xdr:to>
      <xdr:col>5</xdr:col>
      <xdr:colOff>34925</xdr:colOff>
      <xdr:row>35</xdr:row>
      <xdr:rowOff>126380</xdr:rowOff>
    </xdr:to>
    <xdr:sp macro="" textlink="">
      <xdr:nvSpPr>
        <xdr:cNvPr id="129" name="円/楕円 128"/>
        <xdr:cNvSpPr/>
      </xdr:nvSpPr>
      <xdr:spPr bwMode="auto">
        <a:xfrm>
          <a:off x="5600700" y="663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212757</xdr:rowOff>
    </xdr:from>
    <xdr:ext cx="762000" cy="259045"/>
    <xdr:sp macro="" textlink="">
      <xdr:nvSpPr>
        <xdr:cNvPr id="130" name="人口1人当たり決算額の推移該当値テキスト445"/>
        <xdr:cNvSpPr txBox="1"/>
      </xdr:nvSpPr>
      <xdr:spPr>
        <a:xfrm>
          <a:off x="5740400" y="648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3566</xdr:rowOff>
    </xdr:from>
    <xdr:to>
      <xdr:col>4</xdr:col>
      <xdr:colOff>520700</xdr:colOff>
      <xdr:row>35</xdr:row>
      <xdr:rowOff>105166</xdr:rowOff>
    </xdr:to>
    <xdr:sp macro="" textlink="">
      <xdr:nvSpPr>
        <xdr:cNvPr id="131" name="円/楕円 130"/>
        <xdr:cNvSpPr/>
      </xdr:nvSpPr>
      <xdr:spPr bwMode="auto">
        <a:xfrm>
          <a:off x="4953000" y="661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115343</xdr:rowOff>
    </xdr:from>
    <xdr:ext cx="736600" cy="259045"/>
    <xdr:sp macro="" textlink="">
      <xdr:nvSpPr>
        <xdr:cNvPr id="132" name="テキスト ボックス 131"/>
        <xdr:cNvSpPr txBox="1"/>
      </xdr:nvSpPr>
      <xdr:spPr>
        <a:xfrm>
          <a:off x="4622800" y="638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315232</xdr:rowOff>
    </xdr:from>
    <xdr:to>
      <xdr:col>3</xdr:col>
      <xdr:colOff>955675</xdr:colOff>
      <xdr:row>35</xdr:row>
      <xdr:rowOff>73932</xdr:rowOff>
    </xdr:to>
    <xdr:sp macro="" textlink="">
      <xdr:nvSpPr>
        <xdr:cNvPr id="133" name="円/楕円 132"/>
        <xdr:cNvSpPr/>
      </xdr:nvSpPr>
      <xdr:spPr bwMode="auto">
        <a:xfrm>
          <a:off x="4254500" y="658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84109</xdr:rowOff>
    </xdr:from>
    <xdr:ext cx="762000" cy="259045"/>
    <xdr:sp macro="" textlink="">
      <xdr:nvSpPr>
        <xdr:cNvPr id="134" name="テキスト ボックス 133"/>
        <xdr:cNvSpPr txBox="1"/>
      </xdr:nvSpPr>
      <xdr:spPr>
        <a:xfrm>
          <a:off x="3924300" y="63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259339</xdr:rowOff>
    </xdr:from>
    <xdr:to>
      <xdr:col>3</xdr:col>
      <xdr:colOff>257175</xdr:colOff>
      <xdr:row>35</xdr:row>
      <xdr:rowOff>18039</xdr:rowOff>
    </xdr:to>
    <xdr:sp macro="" textlink="">
      <xdr:nvSpPr>
        <xdr:cNvPr id="135" name="円/楕円 134"/>
        <xdr:cNvSpPr/>
      </xdr:nvSpPr>
      <xdr:spPr bwMode="auto">
        <a:xfrm>
          <a:off x="3556000" y="652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28216</xdr:rowOff>
    </xdr:from>
    <xdr:ext cx="762000" cy="259045"/>
    <xdr:sp macro="" textlink="">
      <xdr:nvSpPr>
        <xdr:cNvPr id="136" name="テキスト ボックス 135"/>
        <xdr:cNvSpPr txBox="1"/>
      </xdr:nvSpPr>
      <xdr:spPr>
        <a:xfrm>
          <a:off x="3225800" y="629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296098</xdr:rowOff>
    </xdr:from>
    <xdr:to>
      <xdr:col>2</xdr:col>
      <xdr:colOff>692150</xdr:colOff>
      <xdr:row>35</xdr:row>
      <xdr:rowOff>54798</xdr:rowOff>
    </xdr:to>
    <xdr:sp macro="" textlink="">
      <xdr:nvSpPr>
        <xdr:cNvPr id="137" name="円/楕円 136"/>
        <xdr:cNvSpPr/>
      </xdr:nvSpPr>
      <xdr:spPr bwMode="auto">
        <a:xfrm>
          <a:off x="2857500" y="656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64975</xdr:rowOff>
    </xdr:from>
    <xdr:ext cx="762000" cy="259045"/>
    <xdr:sp macro="" textlink="">
      <xdr:nvSpPr>
        <xdr:cNvPr id="138" name="テキスト ボックス 137"/>
        <xdr:cNvSpPr txBox="1"/>
      </xdr:nvSpPr>
      <xdr:spPr>
        <a:xfrm>
          <a:off x="2527300" y="633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63116</xdr:rowOff>
    </xdr:from>
    <xdr:to>
      <xdr:col>6</xdr:col>
      <xdr:colOff>511175</xdr:colOff>
      <xdr:row>38</xdr:row>
      <xdr:rowOff>89307</xdr:rowOff>
    </xdr:to>
    <xdr:cxnSp macro="">
      <xdr:nvCxnSpPr>
        <xdr:cNvPr id="63" name="直線コネクタ 62"/>
        <xdr:cNvCxnSpPr/>
      </xdr:nvCxnSpPr>
      <xdr:spPr>
        <a:xfrm flipV="1">
          <a:off x="3797300" y="6578216"/>
          <a:ext cx="8382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85068</xdr:rowOff>
    </xdr:from>
    <xdr:to>
      <xdr:col>5</xdr:col>
      <xdr:colOff>358775</xdr:colOff>
      <xdr:row>38</xdr:row>
      <xdr:rowOff>89307</xdr:rowOff>
    </xdr:to>
    <xdr:cxnSp macro="">
      <xdr:nvCxnSpPr>
        <xdr:cNvPr id="66" name="直線コネクタ 65"/>
        <xdr:cNvCxnSpPr/>
      </xdr:nvCxnSpPr>
      <xdr:spPr>
        <a:xfrm>
          <a:off x="2908300" y="6600168"/>
          <a:ext cx="8890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16111</xdr:rowOff>
    </xdr:from>
    <xdr:ext cx="599010" cy="259045"/>
    <xdr:sp macro="" textlink="">
      <xdr:nvSpPr>
        <xdr:cNvPr id="68" name="テキスト ボックス 67"/>
        <xdr:cNvSpPr txBox="1"/>
      </xdr:nvSpPr>
      <xdr:spPr>
        <a:xfrm>
          <a:off x="3497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85068</xdr:rowOff>
    </xdr:from>
    <xdr:to>
      <xdr:col>4</xdr:col>
      <xdr:colOff>155575</xdr:colOff>
      <xdr:row>38</xdr:row>
      <xdr:rowOff>112490</xdr:rowOff>
    </xdr:to>
    <xdr:cxnSp macro="">
      <xdr:nvCxnSpPr>
        <xdr:cNvPr id="69" name="直線コネクタ 68"/>
        <xdr:cNvCxnSpPr/>
      </xdr:nvCxnSpPr>
      <xdr:spPr>
        <a:xfrm flipV="1">
          <a:off x="2019300" y="6600168"/>
          <a:ext cx="889000" cy="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33223</xdr:rowOff>
    </xdr:from>
    <xdr:ext cx="599010" cy="259045"/>
    <xdr:sp macro="" textlink="">
      <xdr:nvSpPr>
        <xdr:cNvPr id="71" name="テキスト ボックス 70"/>
        <xdr:cNvSpPr txBox="1"/>
      </xdr:nvSpPr>
      <xdr:spPr>
        <a:xfrm>
          <a:off x="2608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101422</xdr:rowOff>
    </xdr:from>
    <xdr:to>
      <xdr:col>2</xdr:col>
      <xdr:colOff>638175</xdr:colOff>
      <xdr:row>38</xdr:row>
      <xdr:rowOff>112490</xdr:rowOff>
    </xdr:to>
    <xdr:cxnSp macro="">
      <xdr:nvCxnSpPr>
        <xdr:cNvPr id="72" name="直線コネクタ 71"/>
        <xdr:cNvCxnSpPr/>
      </xdr:nvCxnSpPr>
      <xdr:spPr>
        <a:xfrm>
          <a:off x="1130300" y="6616522"/>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29987</xdr:rowOff>
    </xdr:from>
    <xdr:ext cx="599010" cy="259045"/>
    <xdr:sp macro="" textlink="">
      <xdr:nvSpPr>
        <xdr:cNvPr id="74" name="テキスト ボックス 73"/>
        <xdr:cNvSpPr txBox="1"/>
      </xdr:nvSpPr>
      <xdr:spPr>
        <a:xfrm>
          <a:off x="1719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23168</xdr:rowOff>
    </xdr:from>
    <xdr:ext cx="599010" cy="259045"/>
    <xdr:sp macro="" textlink="">
      <xdr:nvSpPr>
        <xdr:cNvPr id="76" name="テキスト ボックス 75"/>
        <xdr:cNvSpPr txBox="1"/>
      </xdr:nvSpPr>
      <xdr:spPr>
        <a:xfrm>
          <a:off x="830794" y="67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12316</xdr:rowOff>
    </xdr:from>
    <xdr:to>
      <xdr:col>6</xdr:col>
      <xdr:colOff>561975</xdr:colOff>
      <xdr:row>38</xdr:row>
      <xdr:rowOff>113916</xdr:rowOff>
    </xdr:to>
    <xdr:sp macro="" textlink="">
      <xdr:nvSpPr>
        <xdr:cNvPr id="82" name="円/楕円 81"/>
        <xdr:cNvSpPr/>
      </xdr:nvSpPr>
      <xdr:spPr>
        <a:xfrm>
          <a:off x="4584700" y="65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162193</xdr:rowOff>
    </xdr:from>
    <xdr:ext cx="599010" cy="259045"/>
    <xdr:sp macro="" textlink="">
      <xdr:nvSpPr>
        <xdr:cNvPr id="83" name="人件費該当値テキスト"/>
        <xdr:cNvSpPr txBox="1"/>
      </xdr:nvSpPr>
      <xdr:spPr>
        <a:xfrm>
          <a:off x="4686300" y="650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163,451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38507</xdr:rowOff>
    </xdr:from>
    <xdr:to>
      <xdr:col>5</xdr:col>
      <xdr:colOff>409575</xdr:colOff>
      <xdr:row>38</xdr:row>
      <xdr:rowOff>140107</xdr:rowOff>
    </xdr:to>
    <xdr:sp macro="" textlink="">
      <xdr:nvSpPr>
        <xdr:cNvPr id="84" name="円/楕円 83"/>
        <xdr:cNvSpPr/>
      </xdr:nvSpPr>
      <xdr:spPr>
        <a:xfrm>
          <a:off x="3746500" y="65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156634</xdr:rowOff>
    </xdr:from>
    <xdr:ext cx="599010" cy="259045"/>
    <xdr:sp macro="" textlink="">
      <xdr:nvSpPr>
        <xdr:cNvPr id="85" name="テキスト ボックス 84"/>
        <xdr:cNvSpPr txBox="1"/>
      </xdr:nvSpPr>
      <xdr:spPr>
        <a:xfrm>
          <a:off x="3497794" y="63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155,431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34268</xdr:rowOff>
    </xdr:from>
    <xdr:to>
      <xdr:col>4</xdr:col>
      <xdr:colOff>206375</xdr:colOff>
      <xdr:row>38</xdr:row>
      <xdr:rowOff>135868</xdr:rowOff>
    </xdr:to>
    <xdr:sp macro="" textlink="">
      <xdr:nvSpPr>
        <xdr:cNvPr id="86" name="円/楕円 85"/>
        <xdr:cNvSpPr/>
      </xdr:nvSpPr>
      <xdr:spPr>
        <a:xfrm>
          <a:off x="2857500" y="65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152395</xdr:rowOff>
    </xdr:from>
    <xdr:ext cx="599010" cy="259045"/>
    <xdr:sp macro="" textlink="">
      <xdr:nvSpPr>
        <xdr:cNvPr id="87" name="テキスト ボックス 86"/>
        <xdr:cNvSpPr txBox="1"/>
      </xdr:nvSpPr>
      <xdr:spPr>
        <a:xfrm>
          <a:off x="2608794" y="63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61690</xdr:rowOff>
    </xdr:from>
    <xdr:to>
      <xdr:col>3</xdr:col>
      <xdr:colOff>3175</xdr:colOff>
      <xdr:row>38</xdr:row>
      <xdr:rowOff>163290</xdr:rowOff>
    </xdr:to>
    <xdr:sp macro="" textlink="">
      <xdr:nvSpPr>
        <xdr:cNvPr id="88" name="円/楕円 87"/>
        <xdr:cNvSpPr/>
      </xdr:nvSpPr>
      <xdr:spPr>
        <a:xfrm>
          <a:off x="1968500" y="6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8367</xdr:rowOff>
    </xdr:from>
    <xdr:ext cx="599010" cy="259045"/>
    <xdr:sp macro="" textlink="">
      <xdr:nvSpPr>
        <xdr:cNvPr id="89" name="テキスト ボックス 88"/>
        <xdr:cNvSpPr txBox="1"/>
      </xdr:nvSpPr>
      <xdr:spPr>
        <a:xfrm>
          <a:off x="1719794" y="635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50622</xdr:rowOff>
    </xdr:from>
    <xdr:to>
      <xdr:col>1</xdr:col>
      <xdr:colOff>485775</xdr:colOff>
      <xdr:row>38</xdr:row>
      <xdr:rowOff>152222</xdr:rowOff>
    </xdr:to>
    <xdr:sp macro="" textlink="">
      <xdr:nvSpPr>
        <xdr:cNvPr id="90" name="円/楕円 89"/>
        <xdr:cNvSpPr/>
      </xdr:nvSpPr>
      <xdr:spPr>
        <a:xfrm>
          <a:off x="1079500" y="65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168749</xdr:rowOff>
    </xdr:from>
    <xdr:ext cx="599010" cy="259045"/>
    <xdr:sp macro="" textlink="">
      <xdr:nvSpPr>
        <xdr:cNvPr id="91" name="テキスト ボックス 90"/>
        <xdr:cNvSpPr txBox="1"/>
      </xdr:nvSpPr>
      <xdr:spPr>
        <a:xfrm>
          <a:off x="830794" y="63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61362</xdr:rowOff>
    </xdr:from>
    <xdr:to>
      <xdr:col>6</xdr:col>
      <xdr:colOff>511175</xdr:colOff>
      <xdr:row>58</xdr:row>
      <xdr:rowOff>78998</xdr:rowOff>
    </xdr:to>
    <xdr:cxnSp macro="">
      <xdr:nvCxnSpPr>
        <xdr:cNvPr id="122" name="直線コネクタ 121"/>
        <xdr:cNvCxnSpPr/>
      </xdr:nvCxnSpPr>
      <xdr:spPr>
        <a:xfrm flipV="1">
          <a:off x="3797300" y="10005462"/>
          <a:ext cx="8382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78998</xdr:rowOff>
    </xdr:from>
    <xdr:to>
      <xdr:col>5</xdr:col>
      <xdr:colOff>358775</xdr:colOff>
      <xdr:row>58</xdr:row>
      <xdr:rowOff>84824</xdr:rowOff>
    </xdr:to>
    <xdr:cxnSp macro="">
      <xdr:nvCxnSpPr>
        <xdr:cNvPr id="125" name="直線コネクタ 124"/>
        <xdr:cNvCxnSpPr/>
      </xdr:nvCxnSpPr>
      <xdr:spPr>
        <a:xfrm flipV="1">
          <a:off x="2908300" y="10023098"/>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138681</xdr:rowOff>
    </xdr:from>
    <xdr:ext cx="599010" cy="259045"/>
    <xdr:sp macro="" textlink="">
      <xdr:nvSpPr>
        <xdr:cNvPr id="127" name="テキスト ボックス 126"/>
        <xdr:cNvSpPr txBox="1"/>
      </xdr:nvSpPr>
      <xdr:spPr>
        <a:xfrm>
          <a:off x="3497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84824</xdr:rowOff>
    </xdr:from>
    <xdr:to>
      <xdr:col>4</xdr:col>
      <xdr:colOff>155575</xdr:colOff>
      <xdr:row>58</xdr:row>
      <xdr:rowOff>91941</xdr:rowOff>
    </xdr:to>
    <xdr:cxnSp macro="">
      <xdr:nvCxnSpPr>
        <xdr:cNvPr id="128" name="直線コネクタ 127"/>
        <xdr:cNvCxnSpPr/>
      </xdr:nvCxnSpPr>
      <xdr:spPr>
        <a:xfrm flipV="1">
          <a:off x="2019300" y="10028924"/>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151257</xdr:rowOff>
    </xdr:from>
    <xdr:ext cx="599010" cy="259045"/>
    <xdr:sp macro="" textlink="">
      <xdr:nvSpPr>
        <xdr:cNvPr id="130" name="テキスト ボックス 129"/>
        <xdr:cNvSpPr txBox="1"/>
      </xdr:nvSpPr>
      <xdr:spPr>
        <a:xfrm>
          <a:off x="2608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82315</xdr:rowOff>
    </xdr:from>
    <xdr:to>
      <xdr:col>2</xdr:col>
      <xdr:colOff>638175</xdr:colOff>
      <xdr:row>58</xdr:row>
      <xdr:rowOff>91941</xdr:rowOff>
    </xdr:to>
    <xdr:cxnSp macro="">
      <xdr:nvCxnSpPr>
        <xdr:cNvPr id="131" name="直線コネクタ 130"/>
        <xdr:cNvCxnSpPr/>
      </xdr:nvCxnSpPr>
      <xdr:spPr>
        <a:xfrm>
          <a:off x="1130300" y="10026415"/>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10562</xdr:rowOff>
    </xdr:from>
    <xdr:to>
      <xdr:col>6</xdr:col>
      <xdr:colOff>561975</xdr:colOff>
      <xdr:row>58</xdr:row>
      <xdr:rowOff>112162</xdr:rowOff>
    </xdr:to>
    <xdr:sp macro="" textlink="">
      <xdr:nvSpPr>
        <xdr:cNvPr id="141" name="円/楕円 140"/>
        <xdr:cNvSpPr/>
      </xdr:nvSpPr>
      <xdr:spPr>
        <a:xfrm>
          <a:off x="4584700" y="99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96939</xdr:rowOff>
    </xdr:from>
    <xdr:ext cx="599010" cy="259045"/>
    <xdr:sp macro="" textlink="">
      <xdr:nvSpPr>
        <xdr:cNvPr id="142" name="物件費該当値テキスト"/>
        <xdr:cNvSpPr txBox="1"/>
      </xdr:nvSpPr>
      <xdr:spPr>
        <a:xfrm>
          <a:off x="4686300" y="986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28198</xdr:rowOff>
    </xdr:from>
    <xdr:to>
      <xdr:col>5</xdr:col>
      <xdr:colOff>409575</xdr:colOff>
      <xdr:row>58</xdr:row>
      <xdr:rowOff>129798</xdr:rowOff>
    </xdr:to>
    <xdr:sp macro="" textlink="">
      <xdr:nvSpPr>
        <xdr:cNvPr id="143" name="円/楕円 142"/>
        <xdr:cNvSpPr/>
      </xdr:nvSpPr>
      <xdr:spPr>
        <a:xfrm>
          <a:off x="3746500" y="99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120925</xdr:rowOff>
    </xdr:from>
    <xdr:ext cx="599010" cy="259045"/>
    <xdr:sp macro="" textlink="">
      <xdr:nvSpPr>
        <xdr:cNvPr id="144" name="テキスト ボックス 143"/>
        <xdr:cNvSpPr txBox="1"/>
      </xdr:nvSpPr>
      <xdr:spPr>
        <a:xfrm>
          <a:off x="3497794" y="100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34024</xdr:rowOff>
    </xdr:from>
    <xdr:to>
      <xdr:col>4</xdr:col>
      <xdr:colOff>206375</xdr:colOff>
      <xdr:row>58</xdr:row>
      <xdr:rowOff>135624</xdr:rowOff>
    </xdr:to>
    <xdr:sp macro="" textlink="">
      <xdr:nvSpPr>
        <xdr:cNvPr id="145" name="円/楕円 144"/>
        <xdr:cNvSpPr/>
      </xdr:nvSpPr>
      <xdr:spPr>
        <a:xfrm>
          <a:off x="2857500" y="99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126751</xdr:rowOff>
    </xdr:from>
    <xdr:ext cx="599010" cy="259045"/>
    <xdr:sp macro="" textlink="">
      <xdr:nvSpPr>
        <xdr:cNvPr id="146" name="テキスト ボックス 145"/>
        <xdr:cNvSpPr txBox="1"/>
      </xdr:nvSpPr>
      <xdr:spPr>
        <a:xfrm>
          <a:off x="2608794" y="1007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41141</xdr:rowOff>
    </xdr:from>
    <xdr:to>
      <xdr:col>3</xdr:col>
      <xdr:colOff>3175</xdr:colOff>
      <xdr:row>58</xdr:row>
      <xdr:rowOff>142741</xdr:rowOff>
    </xdr:to>
    <xdr:sp macro="" textlink="">
      <xdr:nvSpPr>
        <xdr:cNvPr id="147" name="円/楕円 146"/>
        <xdr:cNvSpPr/>
      </xdr:nvSpPr>
      <xdr:spPr>
        <a:xfrm>
          <a:off x="1968500" y="9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159268</xdr:rowOff>
    </xdr:from>
    <xdr:ext cx="599010" cy="259045"/>
    <xdr:sp macro="" textlink="">
      <xdr:nvSpPr>
        <xdr:cNvPr id="148" name="テキスト ボックス 147"/>
        <xdr:cNvSpPr txBox="1"/>
      </xdr:nvSpPr>
      <xdr:spPr>
        <a:xfrm>
          <a:off x="1719794" y="97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31515</xdr:rowOff>
    </xdr:from>
    <xdr:to>
      <xdr:col>1</xdr:col>
      <xdr:colOff>485775</xdr:colOff>
      <xdr:row>58</xdr:row>
      <xdr:rowOff>133115</xdr:rowOff>
    </xdr:to>
    <xdr:sp macro="" textlink="">
      <xdr:nvSpPr>
        <xdr:cNvPr id="149" name="円/楕円 148"/>
        <xdr:cNvSpPr/>
      </xdr:nvSpPr>
      <xdr:spPr>
        <a:xfrm>
          <a:off x="1079500" y="99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149642</xdr:rowOff>
    </xdr:from>
    <xdr:ext cx="599010" cy="259045"/>
    <xdr:sp macro="" textlink="">
      <xdr:nvSpPr>
        <xdr:cNvPr id="150" name="テキスト ボックス 149"/>
        <xdr:cNvSpPr txBox="1"/>
      </xdr:nvSpPr>
      <xdr:spPr>
        <a:xfrm>
          <a:off x="830794" y="975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54687</xdr:rowOff>
    </xdr:from>
    <xdr:to>
      <xdr:col>6</xdr:col>
      <xdr:colOff>511175</xdr:colOff>
      <xdr:row>78</xdr:row>
      <xdr:rowOff>66408</xdr:rowOff>
    </xdr:to>
    <xdr:cxnSp macro="">
      <xdr:nvCxnSpPr>
        <xdr:cNvPr id="179" name="直線コネクタ 178"/>
        <xdr:cNvCxnSpPr/>
      </xdr:nvCxnSpPr>
      <xdr:spPr>
        <a:xfrm flipV="1">
          <a:off x="3797300" y="13427787"/>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66408</xdr:rowOff>
    </xdr:from>
    <xdr:to>
      <xdr:col>5</xdr:col>
      <xdr:colOff>358775</xdr:colOff>
      <xdr:row>78</xdr:row>
      <xdr:rowOff>83134</xdr:rowOff>
    </xdr:to>
    <xdr:cxnSp macro="">
      <xdr:nvCxnSpPr>
        <xdr:cNvPr id="182" name="直線コネクタ 181"/>
        <xdr:cNvCxnSpPr/>
      </xdr:nvCxnSpPr>
      <xdr:spPr>
        <a:xfrm flipV="1">
          <a:off x="2908300" y="13439508"/>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83134</xdr:rowOff>
    </xdr:from>
    <xdr:to>
      <xdr:col>4</xdr:col>
      <xdr:colOff>155575</xdr:colOff>
      <xdr:row>78</xdr:row>
      <xdr:rowOff>92163</xdr:rowOff>
    </xdr:to>
    <xdr:cxnSp macro="">
      <xdr:nvCxnSpPr>
        <xdr:cNvPr id="185" name="直線コネクタ 184"/>
        <xdr:cNvCxnSpPr/>
      </xdr:nvCxnSpPr>
      <xdr:spPr>
        <a:xfrm flipV="1">
          <a:off x="2019300" y="1345623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92163</xdr:rowOff>
    </xdr:from>
    <xdr:to>
      <xdr:col>2</xdr:col>
      <xdr:colOff>638175</xdr:colOff>
      <xdr:row>78</xdr:row>
      <xdr:rowOff>115430</xdr:rowOff>
    </xdr:to>
    <xdr:cxnSp macro="">
      <xdr:nvCxnSpPr>
        <xdr:cNvPr id="188" name="直線コネクタ 187"/>
        <xdr:cNvCxnSpPr/>
      </xdr:nvCxnSpPr>
      <xdr:spPr>
        <a:xfrm flipV="1">
          <a:off x="1130300" y="13465263"/>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3887</xdr:rowOff>
    </xdr:from>
    <xdr:to>
      <xdr:col>6</xdr:col>
      <xdr:colOff>561975</xdr:colOff>
      <xdr:row>78</xdr:row>
      <xdr:rowOff>105487</xdr:rowOff>
    </xdr:to>
    <xdr:sp macro="" textlink="">
      <xdr:nvSpPr>
        <xdr:cNvPr id="198" name="円/楕円 197"/>
        <xdr:cNvSpPr/>
      </xdr:nvSpPr>
      <xdr:spPr>
        <a:xfrm>
          <a:off x="4584700" y="133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153764</xdr:rowOff>
    </xdr:from>
    <xdr:ext cx="534377" cy="259045"/>
    <xdr:sp macro="" textlink="">
      <xdr:nvSpPr>
        <xdr:cNvPr id="199" name="維持補修費該当値テキスト"/>
        <xdr:cNvSpPr txBox="1"/>
      </xdr:nvSpPr>
      <xdr:spPr>
        <a:xfrm>
          <a:off x="4686300" y="133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15608</xdr:rowOff>
    </xdr:from>
    <xdr:to>
      <xdr:col>5</xdr:col>
      <xdr:colOff>409575</xdr:colOff>
      <xdr:row>78</xdr:row>
      <xdr:rowOff>117208</xdr:rowOff>
    </xdr:to>
    <xdr:sp macro="" textlink="">
      <xdr:nvSpPr>
        <xdr:cNvPr id="200" name="円/楕円 199"/>
        <xdr:cNvSpPr/>
      </xdr:nvSpPr>
      <xdr:spPr>
        <a:xfrm>
          <a:off x="3746500" y="133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108335</xdr:rowOff>
    </xdr:from>
    <xdr:ext cx="534377" cy="259045"/>
    <xdr:sp macro="" textlink="">
      <xdr:nvSpPr>
        <xdr:cNvPr id="201" name="テキスト ボックス 200"/>
        <xdr:cNvSpPr txBox="1"/>
      </xdr:nvSpPr>
      <xdr:spPr>
        <a:xfrm>
          <a:off x="3530111" y="134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32334</xdr:rowOff>
    </xdr:from>
    <xdr:to>
      <xdr:col>4</xdr:col>
      <xdr:colOff>206375</xdr:colOff>
      <xdr:row>78</xdr:row>
      <xdr:rowOff>133934</xdr:rowOff>
    </xdr:to>
    <xdr:sp macro="" textlink="">
      <xdr:nvSpPr>
        <xdr:cNvPr id="202" name="円/楕円 201"/>
        <xdr:cNvSpPr/>
      </xdr:nvSpPr>
      <xdr:spPr>
        <a:xfrm>
          <a:off x="2857500" y="134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125061</xdr:rowOff>
    </xdr:from>
    <xdr:ext cx="534377" cy="259045"/>
    <xdr:sp macro="" textlink="">
      <xdr:nvSpPr>
        <xdr:cNvPr id="203" name="テキスト ボックス 202"/>
        <xdr:cNvSpPr txBox="1"/>
      </xdr:nvSpPr>
      <xdr:spPr>
        <a:xfrm>
          <a:off x="2641111" y="134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41363</xdr:rowOff>
    </xdr:from>
    <xdr:to>
      <xdr:col>3</xdr:col>
      <xdr:colOff>3175</xdr:colOff>
      <xdr:row>78</xdr:row>
      <xdr:rowOff>142963</xdr:rowOff>
    </xdr:to>
    <xdr:sp macro="" textlink="">
      <xdr:nvSpPr>
        <xdr:cNvPr id="204" name="円/楕円 203"/>
        <xdr:cNvSpPr/>
      </xdr:nvSpPr>
      <xdr:spPr>
        <a:xfrm>
          <a:off x="1968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134090</xdr:rowOff>
    </xdr:from>
    <xdr:ext cx="469744" cy="259045"/>
    <xdr:sp macro="" textlink="">
      <xdr:nvSpPr>
        <xdr:cNvPr id="205" name="テキスト ボックス 204"/>
        <xdr:cNvSpPr txBox="1"/>
      </xdr:nvSpPr>
      <xdr:spPr>
        <a:xfrm>
          <a:off x="1784427" y="135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64630</xdr:rowOff>
    </xdr:from>
    <xdr:to>
      <xdr:col>1</xdr:col>
      <xdr:colOff>485775</xdr:colOff>
      <xdr:row>78</xdr:row>
      <xdr:rowOff>166230</xdr:rowOff>
    </xdr:to>
    <xdr:sp macro="" textlink="">
      <xdr:nvSpPr>
        <xdr:cNvPr id="206" name="円/楕円 205"/>
        <xdr:cNvSpPr/>
      </xdr:nvSpPr>
      <xdr:spPr>
        <a:xfrm>
          <a:off x="1079500" y="13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157357</xdr:rowOff>
    </xdr:from>
    <xdr:ext cx="469744" cy="259045"/>
    <xdr:sp macro="" textlink="">
      <xdr:nvSpPr>
        <xdr:cNvPr id="207" name="テキスト ボックス 206"/>
        <xdr:cNvSpPr txBox="1"/>
      </xdr:nvSpPr>
      <xdr:spPr>
        <a:xfrm>
          <a:off x="895427" y="1353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16853</xdr:rowOff>
    </xdr:from>
    <xdr:to>
      <xdr:col>6</xdr:col>
      <xdr:colOff>511175</xdr:colOff>
      <xdr:row>97</xdr:row>
      <xdr:rowOff>51194</xdr:rowOff>
    </xdr:to>
    <xdr:cxnSp macro="">
      <xdr:nvCxnSpPr>
        <xdr:cNvPr id="237" name="直線コネクタ 236"/>
        <xdr:cNvCxnSpPr/>
      </xdr:nvCxnSpPr>
      <xdr:spPr>
        <a:xfrm>
          <a:off x="3797300" y="16647503"/>
          <a:ext cx="8382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16853</xdr:rowOff>
    </xdr:from>
    <xdr:to>
      <xdr:col>5</xdr:col>
      <xdr:colOff>358775</xdr:colOff>
      <xdr:row>97</xdr:row>
      <xdr:rowOff>71932</xdr:rowOff>
    </xdr:to>
    <xdr:cxnSp macro="">
      <xdr:nvCxnSpPr>
        <xdr:cNvPr id="240" name="直線コネクタ 239"/>
        <xdr:cNvCxnSpPr/>
      </xdr:nvCxnSpPr>
      <xdr:spPr>
        <a:xfrm flipV="1">
          <a:off x="2908300" y="16647503"/>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71932</xdr:rowOff>
    </xdr:from>
    <xdr:to>
      <xdr:col>4</xdr:col>
      <xdr:colOff>155575</xdr:colOff>
      <xdr:row>97</xdr:row>
      <xdr:rowOff>79387</xdr:rowOff>
    </xdr:to>
    <xdr:cxnSp macro="">
      <xdr:nvCxnSpPr>
        <xdr:cNvPr id="243" name="直線コネクタ 242"/>
        <xdr:cNvCxnSpPr/>
      </xdr:nvCxnSpPr>
      <xdr:spPr>
        <a:xfrm flipV="1">
          <a:off x="2019300" y="16702582"/>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65887</xdr:rowOff>
    </xdr:from>
    <xdr:to>
      <xdr:col>2</xdr:col>
      <xdr:colOff>638175</xdr:colOff>
      <xdr:row>97</xdr:row>
      <xdr:rowOff>79387</xdr:rowOff>
    </xdr:to>
    <xdr:cxnSp macro="">
      <xdr:nvCxnSpPr>
        <xdr:cNvPr id="246" name="直線コネクタ 245"/>
        <xdr:cNvCxnSpPr/>
      </xdr:nvCxnSpPr>
      <xdr:spPr>
        <a:xfrm>
          <a:off x="1130300" y="16696537"/>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134599</xdr:rowOff>
    </xdr:from>
    <xdr:ext cx="534377" cy="259045"/>
    <xdr:sp macro="" textlink="">
      <xdr:nvSpPr>
        <xdr:cNvPr id="250" name="テキスト ボックス 249"/>
        <xdr:cNvSpPr txBox="1"/>
      </xdr:nvSpPr>
      <xdr:spPr>
        <a:xfrm>
          <a:off x="863111" y="167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394</xdr:rowOff>
    </xdr:from>
    <xdr:to>
      <xdr:col>6</xdr:col>
      <xdr:colOff>561975</xdr:colOff>
      <xdr:row>97</xdr:row>
      <xdr:rowOff>101994</xdr:rowOff>
    </xdr:to>
    <xdr:sp macro="" textlink="">
      <xdr:nvSpPr>
        <xdr:cNvPr id="256" name="円/楕円 255"/>
        <xdr:cNvSpPr/>
      </xdr:nvSpPr>
      <xdr:spPr>
        <a:xfrm>
          <a:off x="4584700" y="166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150271</xdr:rowOff>
    </xdr:from>
    <xdr:ext cx="534377" cy="259045"/>
    <xdr:sp macro="" textlink="">
      <xdr:nvSpPr>
        <xdr:cNvPr id="257" name="扶助費該当値テキスト"/>
        <xdr:cNvSpPr txBox="1"/>
      </xdr:nvSpPr>
      <xdr:spPr>
        <a:xfrm>
          <a:off x="4686300" y="166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137503</xdr:rowOff>
    </xdr:from>
    <xdr:to>
      <xdr:col>5</xdr:col>
      <xdr:colOff>409575</xdr:colOff>
      <xdr:row>97</xdr:row>
      <xdr:rowOff>67653</xdr:rowOff>
    </xdr:to>
    <xdr:sp macro="" textlink="">
      <xdr:nvSpPr>
        <xdr:cNvPr id="258" name="円/楕円 257"/>
        <xdr:cNvSpPr/>
      </xdr:nvSpPr>
      <xdr:spPr>
        <a:xfrm>
          <a:off x="3746500" y="165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58780</xdr:rowOff>
    </xdr:from>
    <xdr:ext cx="534377" cy="259045"/>
    <xdr:sp macro="" textlink="">
      <xdr:nvSpPr>
        <xdr:cNvPr id="259" name="テキスト ボックス 258"/>
        <xdr:cNvSpPr txBox="1"/>
      </xdr:nvSpPr>
      <xdr:spPr>
        <a:xfrm>
          <a:off x="3530111" y="166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21132</xdr:rowOff>
    </xdr:from>
    <xdr:to>
      <xdr:col>4</xdr:col>
      <xdr:colOff>206375</xdr:colOff>
      <xdr:row>97</xdr:row>
      <xdr:rowOff>122732</xdr:rowOff>
    </xdr:to>
    <xdr:sp macro="" textlink="">
      <xdr:nvSpPr>
        <xdr:cNvPr id="260" name="円/楕円 259"/>
        <xdr:cNvSpPr/>
      </xdr:nvSpPr>
      <xdr:spPr>
        <a:xfrm>
          <a:off x="2857500" y="166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113859</xdr:rowOff>
    </xdr:from>
    <xdr:ext cx="534377" cy="259045"/>
    <xdr:sp macro="" textlink="">
      <xdr:nvSpPr>
        <xdr:cNvPr id="261" name="テキスト ボックス 260"/>
        <xdr:cNvSpPr txBox="1"/>
      </xdr:nvSpPr>
      <xdr:spPr>
        <a:xfrm>
          <a:off x="2641111" y="167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28587</xdr:rowOff>
    </xdr:from>
    <xdr:to>
      <xdr:col>3</xdr:col>
      <xdr:colOff>3175</xdr:colOff>
      <xdr:row>97</xdr:row>
      <xdr:rowOff>130187</xdr:rowOff>
    </xdr:to>
    <xdr:sp macro="" textlink="">
      <xdr:nvSpPr>
        <xdr:cNvPr id="262" name="円/楕円 261"/>
        <xdr:cNvSpPr/>
      </xdr:nvSpPr>
      <xdr:spPr>
        <a:xfrm>
          <a:off x="1968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121314</xdr:rowOff>
    </xdr:from>
    <xdr:ext cx="534377" cy="259045"/>
    <xdr:sp macro="" textlink="">
      <xdr:nvSpPr>
        <xdr:cNvPr id="263" name="テキスト ボックス 262"/>
        <xdr:cNvSpPr txBox="1"/>
      </xdr:nvSpPr>
      <xdr:spPr>
        <a:xfrm>
          <a:off x="1752111" y="16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15087</xdr:rowOff>
    </xdr:from>
    <xdr:to>
      <xdr:col>1</xdr:col>
      <xdr:colOff>485775</xdr:colOff>
      <xdr:row>97</xdr:row>
      <xdr:rowOff>116687</xdr:rowOff>
    </xdr:to>
    <xdr:sp macro="" textlink="">
      <xdr:nvSpPr>
        <xdr:cNvPr id="264" name="円/楕円 263"/>
        <xdr:cNvSpPr/>
      </xdr:nvSpPr>
      <xdr:spPr>
        <a:xfrm>
          <a:off x="10795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133214</xdr:rowOff>
    </xdr:from>
    <xdr:ext cx="534377" cy="259045"/>
    <xdr:sp macro="" textlink="">
      <xdr:nvSpPr>
        <xdr:cNvPr id="265" name="テキスト ボックス 264"/>
        <xdr:cNvSpPr txBox="1"/>
      </xdr:nvSpPr>
      <xdr:spPr>
        <a:xfrm>
          <a:off x="863111" y="164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120027</xdr:rowOff>
    </xdr:from>
    <xdr:to>
      <xdr:col>15</xdr:col>
      <xdr:colOff>180975</xdr:colOff>
      <xdr:row>37</xdr:row>
      <xdr:rowOff>141893</xdr:rowOff>
    </xdr:to>
    <xdr:cxnSp macro="">
      <xdr:nvCxnSpPr>
        <xdr:cNvPr id="294" name="直線コネクタ 293"/>
        <xdr:cNvCxnSpPr/>
      </xdr:nvCxnSpPr>
      <xdr:spPr>
        <a:xfrm flipV="1">
          <a:off x="9639300" y="6463677"/>
          <a:ext cx="8382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141893</xdr:rowOff>
    </xdr:from>
    <xdr:to>
      <xdr:col>14</xdr:col>
      <xdr:colOff>28575</xdr:colOff>
      <xdr:row>37</xdr:row>
      <xdr:rowOff>153128</xdr:rowOff>
    </xdr:to>
    <xdr:cxnSp macro="">
      <xdr:nvCxnSpPr>
        <xdr:cNvPr id="297" name="直線コネクタ 296"/>
        <xdr:cNvCxnSpPr/>
      </xdr:nvCxnSpPr>
      <xdr:spPr>
        <a:xfrm flipV="1">
          <a:off x="8750300" y="648554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18288</xdr:rowOff>
    </xdr:from>
    <xdr:ext cx="599010" cy="259045"/>
    <xdr:sp macro="" textlink="">
      <xdr:nvSpPr>
        <xdr:cNvPr id="299" name="テキスト ボックス 298"/>
        <xdr:cNvSpPr txBox="1"/>
      </xdr:nvSpPr>
      <xdr:spPr>
        <a:xfrm>
          <a:off x="9339794"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153128</xdr:rowOff>
    </xdr:from>
    <xdr:to>
      <xdr:col>12</xdr:col>
      <xdr:colOff>511175</xdr:colOff>
      <xdr:row>38</xdr:row>
      <xdr:rowOff>36978</xdr:rowOff>
    </xdr:to>
    <xdr:cxnSp macro="">
      <xdr:nvCxnSpPr>
        <xdr:cNvPr id="300" name="直線コネクタ 299"/>
        <xdr:cNvCxnSpPr/>
      </xdr:nvCxnSpPr>
      <xdr:spPr>
        <a:xfrm flipV="1">
          <a:off x="7861300" y="6496778"/>
          <a:ext cx="88900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42507</xdr:rowOff>
    </xdr:from>
    <xdr:ext cx="599010" cy="259045"/>
    <xdr:sp macro="" textlink="">
      <xdr:nvSpPr>
        <xdr:cNvPr id="302" name="テキスト ボックス 301"/>
        <xdr:cNvSpPr txBox="1"/>
      </xdr:nvSpPr>
      <xdr:spPr>
        <a:xfrm>
          <a:off x="8450794" y="65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36978</xdr:rowOff>
    </xdr:from>
    <xdr:to>
      <xdr:col>11</xdr:col>
      <xdr:colOff>307975</xdr:colOff>
      <xdr:row>38</xdr:row>
      <xdr:rowOff>55848</xdr:rowOff>
    </xdr:to>
    <xdr:cxnSp macro="">
      <xdr:nvCxnSpPr>
        <xdr:cNvPr id="303" name="直線コネクタ 302"/>
        <xdr:cNvCxnSpPr/>
      </xdr:nvCxnSpPr>
      <xdr:spPr>
        <a:xfrm flipV="1">
          <a:off x="6972300" y="6552078"/>
          <a:ext cx="889000" cy="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69227</xdr:rowOff>
    </xdr:from>
    <xdr:to>
      <xdr:col>15</xdr:col>
      <xdr:colOff>231775</xdr:colOff>
      <xdr:row>37</xdr:row>
      <xdr:rowOff>170827</xdr:rowOff>
    </xdr:to>
    <xdr:sp macro="" textlink="">
      <xdr:nvSpPr>
        <xdr:cNvPr id="313" name="円/楕円 312"/>
        <xdr:cNvSpPr/>
      </xdr:nvSpPr>
      <xdr:spPr>
        <a:xfrm>
          <a:off x="10426700" y="6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47654</xdr:rowOff>
    </xdr:from>
    <xdr:ext cx="599010" cy="259045"/>
    <xdr:sp macro="" textlink="">
      <xdr:nvSpPr>
        <xdr:cNvPr id="314" name="補助費等該当値テキスト"/>
        <xdr:cNvSpPr txBox="1"/>
      </xdr:nvSpPr>
      <xdr:spPr>
        <a:xfrm>
          <a:off x="10528300" y="639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91093</xdr:rowOff>
    </xdr:from>
    <xdr:to>
      <xdr:col>14</xdr:col>
      <xdr:colOff>79375</xdr:colOff>
      <xdr:row>38</xdr:row>
      <xdr:rowOff>21242</xdr:rowOff>
    </xdr:to>
    <xdr:sp macro="" textlink="">
      <xdr:nvSpPr>
        <xdr:cNvPr id="315" name="円/楕円 314"/>
        <xdr:cNvSpPr/>
      </xdr:nvSpPr>
      <xdr:spPr>
        <a:xfrm>
          <a:off x="9588500" y="6434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37770</xdr:rowOff>
    </xdr:from>
    <xdr:ext cx="599010" cy="259045"/>
    <xdr:sp macro="" textlink="">
      <xdr:nvSpPr>
        <xdr:cNvPr id="316" name="テキスト ボックス 315"/>
        <xdr:cNvSpPr txBox="1"/>
      </xdr:nvSpPr>
      <xdr:spPr>
        <a:xfrm>
          <a:off x="9339794" y="62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102328</xdr:rowOff>
    </xdr:from>
    <xdr:to>
      <xdr:col>12</xdr:col>
      <xdr:colOff>561975</xdr:colOff>
      <xdr:row>38</xdr:row>
      <xdr:rowOff>32479</xdr:rowOff>
    </xdr:to>
    <xdr:sp macro="" textlink="">
      <xdr:nvSpPr>
        <xdr:cNvPr id="317" name="円/楕円 316"/>
        <xdr:cNvSpPr/>
      </xdr:nvSpPr>
      <xdr:spPr>
        <a:xfrm>
          <a:off x="8699500" y="64459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49005</xdr:rowOff>
    </xdr:from>
    <xdr:ext cx="599010" cy="259045"/>
    <xdr:sp macro="" textlink="">
      <xdr:nvSpPr>
        <xdr:cNvPr id="318" name="テキスト ボックス 317"/>
        <xdr:cNvSpPr txBox="1"/>
      </xdr:nvSpPr>
      <xdr:spPr>
        <a:xfrm>
          <a:off x="8450794" y="622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157629</xdr:rowOff>
    </xdr:from>
    <xdr:to>
      <xdr:col>11</xdr:col>
      <xdr:colOff>358775</xdr:colOff>
      <xdr:row>38</xdr:row>
      <xdr:rowOff>87779</xdr:rowOff>
    </xdr:to>
    <xdr:sp macro="" textlink="">
      <xdr:nvSpPr>
        <xdr:cNvPr id="319" name="円/楕円 318"/>
        <xdr:cNvSpPr/>
      </xdr:nvSpPr>
      <xdr:spPr>
        <a:xfrm>
          <a:off x="7810500" y="65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78905</xdr:rowOff>
    </xdr:from>
    <xdr:ext cx="534377" cy="259045"/>
    <xdr:sp macro="" textlink="">
      <xdr:nvSpPr>
        <xdr:cNvPr id="320" name="テキスト ボックス 319"/>
        <xdr:cNvSpPr txBox="1"/>
      </xdr:nvSpPr>
      <xdr:spPr>
        <a:xfrm>
          <a:off x="7594111" y="65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5048</xdr:rowOff>
    </xdr:from>
    <xdr:to>
      <xdr:col>10</xdr:col>
      <xdr:colOff>155575</xdr:colOff>
      <xdr:row>38</xdr:row>
      <xdr:rowOff>106648</xdr:rowOff>
    </xdr:to>
    <xdr:sp macro="" textlink="">
      <xdr:nvSpPr>
        <xdr:cNvPr id="321" name="円/楕円 320"/>
        <xdr:cNvSpPr/>
      </xdr:nvSpPr>
      <xdr:spPr>
        <a:xfrm>
          <a:off x="6921500" y="65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97775</xdr:rowOff>
    </xdr:from>
    <xdr:ext cx="534377" cy="259045"/>
    <xdr:sp macro="" textlink="">
      <xdr:nvSpPr>
        <xdr:cNvPr id="322" name="テキスト ボックス 321"/>
        <xdr:cNvSpPr txBox="1"/>
      </xdr:nvSpPr>
      <xdr:spPr>
        <a:xfrm>
          <a:off x="6705111" y="66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157663</xdr:rowOff>
    </xdr:from>
    <xdr:to>
      <xdr:col>15</xdr:col>
      <xdr:colOff>180975</xdr:colOff>
      <xdr:row>58</xdr:row>
      <xdr:rowOff>110624</xdr:rowOff>
    </xdr:to>
    <xdr:cxnSp macro="">
      <xdr:nvCxnSpPr>
        <xdr:cNvPr id="351" name="直線コネクタ 350"/>
        <xdr:cNvCxnSpPr/>
      </xdr:nvCxnSpPr>
      <xdr:spPr>
        <a:xfrm>
          <a:off x="9639300" y="9930313"/>
          <a:ext cx="838200" cy="1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157663</xdr:rowOff>
    </xdr:from>
    <xdr:to>
      <xdr:col>14</xdr:col>
      <xdr:colOff>28575</xdr:colOff>
      <xdr:row>58</xdr:row>
      <xdr:rowOff>104059</xdr:rowOff>
    </xdr:to>
    <xdr:cxnSp macro="">
      <xdr:nvCxnSpPr>
        <xdr:cNvPr id="354" name="直線コネクタ 353"/>
        <xdr:cNvCxnSpPr/>
      </xdr:nvCxnSpPr>
      <xdr:spPr>
        <a:xfrm flipV="1">
          <a:off x="8750300" y="9930313"/>
          <a:ext cx="889000" cy="1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123962</xdr:rowOff>
    </xdr:from>
    <xdr:ext cx="599010" cy="259045"/>
    <xdr:sp macro="" textlink="">
      <xdr:nvSpPr>
        <xdr:cNvPr id="356" name="テキスト ボックス 355"/>
        <xdr:cNvSpPr txBox="1"/>
      </xdr:nvSpPr>
      <xdr:spPr>
        <a:xfrm>
          <a:off x="9339794" y="100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104059</xdr:rowOff>
    </xdr:from>
    <xdr:to>
      <xdr:col>12</xdr:col>
      <xdr:colOff>511175</xdr:colOff>
      <xdr:row>58</xdr:row>
      <xdr:rowOff>161552</xdr:rowOff>
    </xdr:to>
    <xdr:cxnSp macro="">
      <xdr:nvCxnSpPr>
        <xdr:cNvPr id="357" name="直線コネクタ 356"/>
        <xdr:cNvCxnSpPr/>
      </xdr:nvCxnSpPr>
      <xdr:spPr>
        <a:xfrm flipV="1">
          <a:off x="7861300" y="10048159"/>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150094</xdr:rowOff>
    </xdr:from>
    <xdr:to>
      <xdr:col>11</xdr:col>
      <xdr:colOff>307975</xdr:colOff>
      <xdr:row>58</xdr:row>
      <xdr:rowOff>161552</xdr:rowOff>
    </xdr:to>
    <xdr:cxnSp macro="">
      <xdr:nvCxnSpPr>
        <xdr:cNvPr id="360" name="直線コネクタ 359"/>
        <xdr:cNvCxnSpPr/>
      </xdr:nvCxnSpPr>
      <xdr:spPr>
        <a:xfrm>
          <a:off x="6972300" y="10094194"/>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59824</xdr:rowOff>
    </xdr:from>
    <xdr:to>
      <xdr:col>15</xdr:col>
      <xdr:colOff>231775</xdr:colOff>
      <xdr:row>58</xdr:row>
      <xdr:rowOff>161424</xdr:rowOff>
    </xdr:to>
    <xdr:sp macro="" textlink="">
      <xdr:nvSpPr>
        <xdr:cNvPr id="370" name="円/楕円 369"/>
        <xdr:cNvSpPr/>
      </xdr:nvSpPr>
      <xdr:spPr>
        <a:xfrm>
          <a:off x="10426700" y="10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146201</xdr:rowOff>
    </xdr:from>
    <xdr:ext cx="599010" cy="259045"/>
    <xdr:sp macro="" textlink="">
      <xdr:nvSpPr>
        <xdr:cNvPr id="371" name="普通建設事業費該当値テキスト"/>
        <xdr:cNvSpPr txBox="1"/>
      </xdr:nvSpPr>
      <xdr:spPr>
        <a:xfrm>
          <a:off x="10528300" y="991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106863</xdr:rowOff>
    </xdr:from>
    <xdr:to>
      <xdr:col>14</xdr:col>
      <xdr:colOff>79375</xdr:colOff>
      <xdr:row>58</xdr:row>
      <xdr:rowOff>37013</xdr:rowOff>
    </xdr:to>
    <xdr:sp macro="" textlink="">
      <xdr:nvSpPr>
        <xdr:cNvPr id="372" name="円/楕円 371"/>
        <xdr:cNvSpPr/>
      </xdr:nvSpPr>
      <xdr:spPr>
        <a:xfrm>
          <a:off x="9588500" y="98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53540</xdr:rowOff>
    </xdr:from>
    <xdr:ext cx="599010" cy="259045"/>
    <xdr:sp macro="" textlink="">
      <xdr:nvSpPr>
        <xdr:cNvPr id="373" name="テキスト ボックス 372"/>
        <xdr:cNvSpPr txBox="1"/>
      </xdr:nvSpPr>
      <xdr:spPr>
        <a:xfrm>
          <a:off x="9339794" y="965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53259</xdr:rowOff>
    </xdr:from>
    <xdr:to>
      <xdr:col>12</xdr:col>
      <xdr:colOff>561975</xdr:colOff>
      <xdr:row>58</xdr:row>
      <xdr:rowOff>154859</xdr:rowOff>
    </xdr:to>
    <xdr:sp macro="" textlink="">
      <xdr:nvSpPr>
        <xdr:cNvPr id="374" name="円/楕円 373"/>
        <xdr:cNvSpPr/>
      </xdr:nvSpPr>
      <xdr:spPr>
        <a:xfrm>
          <a:off x="8699500" y="99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145986</xdr:rowOff>
    </xdr:from>
    <xdr:ext cx="599010" cy="259045"/>
    <xdr:sp macro="" textlink="">
      <xdr:nvSpPr>
        <xdr:cNvPr id="375" name="テキスト ボックス 374"/>
        <xdr:cNvSpPr txBox="1"/>
      </xdr:nvSpPr>
      <xdr:spPr>
        <a:xfrm>
          <a:off x="8450794" y="100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110752</xdr:rowOff>
    </xdr:from>
    <xdr:to>
      <xdr:col>11</xdr:col>
      <xdr:colOff>358775</xdr:colOff>
      <xdr:row>59</xdr:row>
      <xdr:rowOff>40902</xdr:rowOff>
    </xdr:to>
    <xdr:sp macro="" textlink="">
      <xdr:nvSpPr>
        <xdr:cNvPr id="376" name="円/楕円 375"/>
        <xdr:cNvSpPr/>
      </xdr:nvSpPr>
      <xdr:spPr>
        <a:xfrm>
          <a:off x="7810500" y="100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32029</xdr:rowOff>
    </xdr:from>
    <xdr:ext cx="534377" cy="259045"/>
    <xdr:sp macro="" textlink="">
      <xdr:nvSpPr>
        <xdr:cNvPr id="377" name="テキスト ボックス 376"/>
        <xdr:cNvSpPr txBox="1"/>
      </xdr:nvSpPr>
      <xdr:spPr>
        <a:xfrm>
          <a:off x="7594111" y="101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99294</xdr:rowOff>
    </xdr:from>
    <xdr:to>
      <xdr:col>10</xdr:col>
      <xdr:colOff>155575</xdr:colOff>
      <xdr:row>59</xdr:row>
      <xdr:rowOff>29444</xdr:rowOff>
    </xdr:to>
    <xdr:sp macro="" textlink="">
      <xdr:nvSpPr>
        <xdr:cNvPr id="378" name="円/楕円 377"/>
        <xdr:cNvSpPr/>
      </xdr:nvSpPr>
      <xdr:spPr>
        <a:xfrm>
          <a:off x="6921500" y="100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20571</xdr:rowOff>
    </xdr:from>
    <xdr:ext cx="534377" cy="259045"/>
    <xdr:sp macro="" textlink="">
      <xdr:nvSpPr>
        <xdr:cNvPr id="379" name="テキスト ボックス 378"/>
        <xdr:cNvSpPr txBox="1"/>
      </xdr:nvSpPr>
      <xdr:spPr>
        <a:xfrm>
          <a:off x="6705111" y="101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124464</xdr:rowOff>
    </xdr:from>
    <xdr:to>
      <xdr:col>15</xdr:col>
      <xdr:colOff>180975</xdr:colOff>
      <xdr:row>78</xdr:row>
      <xdr:rowOff>130209</xdr:rowOff>
    </xdr:to>
    <xdr:cxnSp macro="">
      <xdr:nvCxnSpPr>
        <xdr:cNvPr id="408" name="直線コネクタ 407"/>
        <xdr:cNvCxnSpPr/>
      </xdr:nvCxnSpPr>
      <xdr:spPr>
        <a:xfrm>
          <a:off x="9639300" y="13326114"/>
          <a:ext cx="838200" cy="17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164282</xdr:rowOff>
    </xdr:from>
    <xdr:ext cx="534377" cy="259045"/>
    <xdr:sp macro="" textlink="">
      <xdr:nvSpPr>
        <xdr:cNvPr id="412" name="テキスト ボックス 411"/>
        <xdr:cNvSpPr txBox="1"/>
      </xdr:nvSpPr>
      <xdr:spPr>
        <a:xfrm>
          <a:off x="9372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79409</xdr:rowOff>
    </xdr:from>
    <xdr:to>
      <xdr:col>15</xdr:col>
      <xdr:colOff>231775</xdr:colOff>
      <xdr:row>79</xdr:row>
      <xdr:rowOff>9559</xdr:rowOff>
    </xdr:to>
    <xdr:sp macro="" textlink="">
      <xdr:nvSpPr>
        <xdr:cNvPr id="418" name="円/楕円 417"/>
        <xdr:cNvSpPr/>
      </xdr:nvSpPr>
      <xdr:spPr>
        <a:xfrm>
          <a:off x="10426700" y="134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73664</xdr:rowOff>
    </xdr:from>
    <xdr:to>
      <xdr:col>14</xdr:col>
      <xdr:colOff>79375</xdr:colOff>
      <xdr:row>78</xdr:row>
      <xdr:rowOff>3814</xdr:rowOff>
    </xdr:to>
    <xdr:sp macro="" textlink="">
      <xdr:nvSpPr>
        <xdr:cNvPr id="420" name="円/楕円 419"/>
        <xdr:cNvSpPr/>
      </xdr:nvSpPr>
      <xdr:spPr>
        <a:xfrm>
          <a:off x="9588500" y="132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20341</xdr:rowOff>
    </xdr:from>
    <xdr:ext cx="599010" cy="259045"/>
    <xdr:sp macro="" textlink="">
      <xdr:nvSpPr>
        <xdr:cNvPr id="421" name="テキスト ボックス 420"/>
        <xdr:cNvSpPr txBox="1"/>
      </xdr:nvSpPr>
      <xdr:spPr>
        <a:xfrm>
          <a:off x="9339794" y="1305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94605</xdr:rowOff>
    </xdr:from>
    <xdr:to>
      <xdr:col>15</xdr:col>
      <xdr:colOff>180975</xdr:colOff>
      <xdr:row>98</xdr:row>
      <xdr:rowOff>111820</xdr:rowOff>
    </xdr:to>
    <xdr:cxnSp macro="">
      <xdr:nvCxnSpPr>
        <xdr:cNvPr id="448" name="直線コネクタ 447"/>
        <xdr:cNvCxnSpPr/>
      </xdr:nvCxnSpPr>
      <xdr:spPr>
        <a:xfrm>
          <a:off x="9639300" y="16896705"/>
          <a:ext cx="8382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61020</xdr:rowOff>
    </xdr:from>
    <xdr:to>
      <xdr:col>15</xdr:col>
      <xdr:colOff>231775</xdr:colOff>
      <xdr:row>98</xdr:row>
      <xdr:rowOff>162620</xdr:rowOff>
    </xdr:to>
    <xdr:sp macro="" textlink="">
      <xdr:nvSpPr>
        <xdr:cNvPr id="458" name="円/楕円 457"/>
        <xdr:cNvSpPr/>
      </xdr:nvSpPr>
      <xdr:spPr>
        <a:xfrm>
          <a:off x="10426700" y="16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147397</xdr:rowOff>
    </xdr:from>
    <xdr:ext cx="534377" cy="259045"/>
    <xdr:sp macro="" textlink="">
      <xdr:nvSpPr>
        <xdr:cNvPr id="459" name="普通建設事業費 （ うち更新整備　）該当値テキスト"/>
        <xdr:cNvSpPr txBox="1"/>
      </xdr:nvSpPr>
      <xdr:spPr>
        <a:xfrm>
          <a:off x="10528300" y="167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43805</xdr:rowOff>
    </xdr:from>
    <xdr:to>
      <xdr:col>14</xdr:col>
      <xdr:colOff>79375</xdr:colOff>
      <xdr:row>98</xdr:row>
      <xdr:rowOff>145405</xdr:rowOff>
    </xdr:to>
    <xdr:sp macro="" textlink="">
      <xdr:nvSpPr>
        <xdr:cNvPr id="460" name="円/楕円 459"/>
        <xdr:cNvSpPr/>
      </xdr:nvSpPr>
      <xdr:spPr>
        <a:xfrm>
          <a:off x="9588500" y="168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136532</xdr:rowOff>
    </xdr:from>
    <xdr:ext cx="534377" cy="259045"/>
    <xdr:sp macro="" textlink="">
      <xdr:nvSpPr>
        <xdr:cNvPr id="461" name="テキスト ボックス 460"/>
        <xdr:cNvSpPr txBox="1"/>
      </xdr:nvSpPr>
      <xdr:spPr>
        <a:xfrm>
          <a:off x="9372111" y="169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117080</xdr:rowOff>
    </xdr:from>
    <xdr:to>
      <xdr:col>23</xdr:col>
      <xdr:colOff>517525</xdr:colOff>
      <xdr:row>38</xdr:row>
      <xdr:rowOff>139700</xdr:rowOff>
    </xdr:to>
    <xdr:cxnSp macro="">
      <xdr:nvCxnSpPr>
        <xdr:cNvPr id="488" name="直線コネクタ 487"/>
        <xdr:cNvCxnSpPr/>
      </xdr:nvCxnSpPr>
      <xdr:spPr>
        <a:xfrm flipV="1">
          <a:off x="15481300" y="6632180"/>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122000</xdr:rowOff>
    </xdr:from>
    <xdr:to>
      <xdr:col>22</xdr:col>
      <xdr:colOff>365125</xdr:colOff>
      <xdr:row>38</xdr:row>
      <xdr:rowOff>139700</xdr:rowOff>
    </xdr:to>
    <xdr:cxnSp macro="">
      <xdr:nvCxnSpPr>
        <xdr:cNvPr id="491" name="直線コネクタ 490"/>
        <xdr:cNvCxnSpPr/>
      </xdr:nvCxnSpPr>
      <xdr:spPr>
        <a:xfrm>
          <a:off x="14592300" y="6637100"/>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122000</xdr:rowOff>
    </xdr:from>
    <xdr:to>
      <xdr:col>21</xdr:col>
      <xdr:colOff>161925</xdr:colOff>
      <xdr:row>38</xdr:row>
      <xdr:rowOff>129994</xdr:rowOff>
    </xdr:to>
    <xdr:cxnSp macro="">
      <xdr:nvCxnSpPr>
        <xdr:cNvPr id="494" name="直線コネクタ 493"/>
        <xdr:cNvCxnSpPr/>
      </xdr:nvCxnSpPr>
      <xdr:spPr>
        <a:xfrm flipV="1">
          <a:off x="13703300" y="6637100"/>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129994</xdr:rowOff>
    </xdr:from>
    <xdr:to>
      <xdr:col>19</xdr:col>
      <xdr:colOff>644525</xdr:colOff>
      <xdr:row>38</xdr:row>
      <xdr:rowOff>139700</xdr:rowOff>
    </xdr:to>
    <xdr:cxnSp macro="">
      <xdr:nvCxnSpPr>
        <xdr:cNvPr id="497" name="直線コネクタ 496"/>
        <xdr:cNvCxnSpPr/>
      </xdr:nvCxnSpPr>
      <xdr:spPr>
        <a:xfrm flipV="1">
          <a:off x="12814300" y="6645094"/>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15243</xdr:rowOff>
    </xdr:from>
    <xdr:ext cx="469744" cy="259045"/>
    <xdr:sp macro="" textlink="">
      <xdr:nvSpPr>
        <xdr:cNvPr id="501" name="テキスト ボックス 500"/>
        <xdr:cNvSpPr txBox="1"/>
      </xdr:nvSpPr>
      <xdr:spPr>
        <a:xfrm>
          <a:off x="12579427" y="635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66280</xdr:rowOff>
    </xdr:from>
    <xdr:to>
      <xdr:col>23</xdr:col>
      <xdr:colOff>568325</xdr:colOff>
      <xdr:row>38</xdr:row>
      <xdr:rowOff>167880</xdr:rowOff>
    </xdr:to>
    <xdr:sp macro="" textlink="">
      <xdr:nvSpPr>
        <xdr:cNvPr id="507" name="円/楕円 506"/>
        <xdr:cNvSpPr/>
      </xdr:nvSpPr>
      <xdr:spPr>
        <a:xfrm>
          <a:off x="16268700" y="6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71200</xdr:rowOff>
    </xdr:from>
    <xdr:to>
      <xdr:col>21</xdr:col>
      <xdr:colOff>212725</xdr:colOff>
      <xdr:row>39</xdr:row>
      <xdr:rowOff>1350</xdr:rowOff>
    </xdr:to>
    <xdr:sp macro="" textlink="">
      <xdr:nvSpPr>
        <xdr:cNvPr id="511" name="円/楕円 510"/>
        <xdr:cNvSpPr/>
      </xdr:nvSpPr>
      <xdr:spPr>
        <a:xfrm>
          <a:off x="14541500" y="65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17877</xdr:rowOff>
    </xdr:from>
    <xdr:ext cx="469744" cy="259045"/>
    <xdr:sp macro="" textlink="">
      <xdr:nvSpPr>
        <xdr:cNvPr id="512" name="テキスト ボックス 511"/>
        <xdr:cNvSpPr txBox="1"/>
      </xdr:nvSpPr>
      <xdr:spPr>
        <a:xfrm>
          <a:off x="14357427" y="63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79194</xdr:rowOff>
    </xdr:from>
    <xdr:to>
      <xdr:col>20</xdr:col>
      <xdr:colOff>9525</xdr:colOff>
      <xdr:row>39</xdr:row>
      <xdr:rowOff>9344</xdr:rowOff>
    </xdr:to>
    <xdr:sp macro="" textlink="">
      <xdr:nvSpPr>
        <xdr:cNvPr id="513" name="円/楕円 512"/>
        <xdr:cNvSpPr/>
      </xdr:nvSpPr>
      <xdr:spPr>
        <a:xfrm>
          <a:off x="13652500" y="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471</xdr:rowOff>
    </xdr:from>
    <xdr:ext cx="469744" cy="259045"/>
    <xdr:sp macro="" textlink="">
      <xdr:nvSpPr>
        <xdr:cNvPr id="514" name="テキスト ボックス 513"/>
        <xdr:cNvSpPr txBox="1"/>
      </xdr:nvSpPr>
      <xdr:spPr>
        <a:xfrm>
          <a:off x="13468427" y="66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93560</xdr:rowOff>
    </xdr:from>
    <xdr:to>
      <xdr:col>23</xdr:col>
      <xdr:colOff>517525</xdr:colOff>
      <xdr:row>77</xdr:row>
      <xdr:rowOff>100050</xdr:rowOff>
    </xdr:to>
    <xdr:cxnSp macro="">
      <xdr:nvCxnSpPr>
        <xdr:cNvPr id="600" name="直線コネクタ 599"/>
        <xdr:cNvCxnSpPr/>
      </xdr:nvCxnSpPr>
      <xdr:spPr>
        <a:xfrm flipV="1">
          <a:off x="15481300" y="13295210"/>
          <a:ext cx="8382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100050</xdr:rowOff>
    </xdr:from>
    <xdr:to>
      <xdr:col>22</xdr:col>
      <xdr:colOff>365125</xdr:colOff>
      <xdr:row>77</xdr:row>
      <xdr:rowOff>108587</xdr:rowOff>
    </xdr:to>
    <xdr:cxnSp macro="">
      <xdr:nvCxnSpPr>
        <xdr:cNvPr id="603" name="直線コネクタ 602"/>
        <xdr:cNvCxnSpPr/>
      </xdr:nvCxnSpPr>
      <xdr:spPr>
        <a:xfrm flipV="1">
          <a:off x="14592300" y="13301700"/>
          <a:ext cx="8890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47978</xdr:rowOff>
    </xdr:from>
    <xdr:ext cx="599010" cy="259045"/>
    <xdr:sp macro="" textlink="">
      <xdr:nvSpPr>
        <xdr:cNvPr id="605" name="テキスト ボックス 604"/>
        <xdr:cNvSpPr txBox="1"/>
      </xdr:nvSpPr>
      <xdr:spPr>
        <a:xfrm>
          <a:off x="15181794"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93701</xdr:rowOff>
    </xdr:from>
    <xdr:to>
      <xdr:col>21</xdr:col>
      <xdr:colOff>161925</xdr:colOff>
      <xdr:row>77</xdr:row>
      <xdr:rowOff>108587</xdr:rowOff>
    </xdr:to>
    <xdr:cxnSp macro="">
      <xdr:nvCxnSpPr>
        <xdr:cNvPr id="606" name="直線コネクタ 605"/>
        <xdr:cNvCxnSpPr/>
      </xdr:nvCxnSpPr>
      <xdr:spPr>
        <a:xfrm>
          <a:off x="13703300" y="13295351"/>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93701</xdr:rowOff>
    </xdr:from>
    <xdr:to>
      <xdr:col>19</xdr:col>
      <xdr:colOff>644525</xdr:colOff>
      <xdr:row>77</xdr:row>
      <xdr:rowOff>111348</xdr:rowOff>
    </xdr:to>
    <xdr:cxnSp macro="">
      <xdr:nvCxnSpPr>
        <xdr:cNvPr id="609" name="直線コネクタ 608"/>
        <xdr:cNvCxnSpPr/>
      </xdr:nvCxnSpPr>
      <xdr:spPr>
        <a:xfrm flipV="1">
          <a:off x="12814300" y="13295351"/>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42760</xdr:rowOff>
    </xdr:from>
    <xdr:to>
      <xdr:col>23</xdr:col>
      <xdr:colOff>568325</xdr:colOff>
      <xdr:row>77</xdr:row>
      <xdr:rowOff>144360</xdr:rowOff>
    </xdr:to>
    <xdr:sp macro="" textlink="">
      <xdr:nvSpPr>
        <xdr:cNvPr id="619" name="円/楕円 618"/>
        <xdr:cNvSpPr/>
      </xdr:nvSpPr>
      <xdr:spPr>
        <a:xfrm>
          <a:off x="16268700" y="132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65637</xdr:rowOff>
    </xdr:from>
    <xdr:ext cx="599010" cy="259045"/>
    <xdr:sp macro="" textlink="">
      <xdr:nvSpPr>
        <xdr:cNvPr id="620" name="公債費該当値テキスト"/>
        <xdr:cNvSpPr txBox="1"/>
      </xdr:nvSpPr>
      <xdr:spPr>
        <a:xfrm>
          <a:off x="16370300" y="1309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49250</xdr:rowOff>
    </xdr:from>
    <xdr:to>
      <xdr:col>22</xdr:col>
      <xdr:colOff>415925</xdr:colOff>
      <xdr:row>77</xdr:row>
      <xdr:rowOff>150850</xdr:rowOff>
    </xdr:to>
    <xdr:sp macro="" textlink="">
      <xdr:nvSpPr>
        <xdr:cNvPr id="621" name="円/楕円 620"/>
        <xdr:cNvSpPr/>
      </xdr:nvSpPr>
      <xdr:spPr>
        <a:xfrm>
          <a:off x="15430500" y="132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167377</xdr:rowOff>
    </xdr:from>
    <xdr:ext cx="599010" cy="259045"/>
    <xdr:sp macro="" textlink="">
      <xdr:nvSpPr>
        <xdr:cNvPr id="622" name="テキスト ボックス 621"/>
        <xdr:cNvSpPr txBox="1"/>
      </xdr:nvSpPr>
      <xdr:spPr>
        <a:xfrm>
          <a:off x="15181794" y="130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57787</xdr:rowOff>
    </xdr:from>
    <xdr:to>
      <xdr:col>21</xdr:col>
      <xdr:colOff>212725</xdr:colOff>
      <xdr:row>77</xdr:row>
      <xdr:rowOff>159387</xdr:rowOff>
    </xdr:to>
    <xdr:sp macro="" textlink="">
      <xdr:nvSpPr>
        <xdr:cNvPr id="623" name="円/楕円 622"/>
        <xdr:cNvSpPr/>
      </xdr:nvSpPr>
      <xdr:spPr>
        <a:xfrm>
          <a:off x="14541500" y="132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4464</xdr:rowOff>
    </xdr:from>
    <xdr:ext cx="599010" cy="259045"/>
    <xdr:sp macro="" textlink="">
      <xdr:nvSpPr>
        <xdr:cNvPr id="624" name="テキスト ボックス 623"/>
        <xdr:cNvSpPr txBox="1"/>
      </xdr:nvSpPr>
      <xdr:spPr>
        <a:xfrm>
          <a:off x="14292794" y="130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42901</xdr:rowOff>
    </xdr:from>
    <xdr:to>
      <xdr:col>20</xdr:col>
      <xdr:colOff>9525</xdr:colOff>
      <xdr:row>77</xdr:row>
      <xdr:rowOff>144501</xdr:rowOff>
    </xdr:to>
    <xdr:sp macro="" textlink="">
      <xdr:nvSpPr>
        <xdr:cNvPr id="625" name="円/楕円 624"/>
        <xdr:cNvSpPr/>
      </xdr:nvSpPr>
      <xdr:spPr>
        <a:xfrm>
          <a:off x="13652500" y="13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161028</xdr:rowOff>
    </xdr:from>
    <xdr:ext cx="599010" cy="259045"/>
    <xdr:sp macro="" textlink="">
      <xdr:nvSpPr>
        <xdr:cNvPr id="626" name="テキスト ボックス 625"/>
        <xdr:cNvSpPr txBox="1"/>
      </xdr:nvSpPr>
      <xdr:spPr>
        <a:xfrm>
          <a:off x="13403794" y="130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60548</xdr:rowOff>
    </xdr:from>
    <xdr:to>
      <xdr:col>18</xdr:col>
      <xdr:colOff>492125</xdr:colOff>
      <xdr:row>77</xdr:row>
      <xdr:rowOff>162148</xdr:rowOff>
    </xdr:to>
    <xdr:sp macro="" textlink="">
      <xdr:nvSpPr>
        <xdr:cNvPr id="627" name="円/楕円 626"/>
        <xdr:cNvSpPr/>
      </xdr:nvSpPr>
      <xdr:spPr>
        <a:xfrm>
          <a:off x="12763500" y="132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7225</xdr:rowOff>
    </xdr:from>
    <xdr:ext cx="599010" cy="259045"/>
    <xdr:sp macro="" textlink="">
      <xdr:nvSpPr>
        <xdr:cNvPr id="628" name="テキスト ボックス 627"/>
        <xdr:cNvSpPr txBox="1"/>
      </xdr:nvSpPr>
      <xdr:spPr>
        <a:xfrm>
          <a:off x="12514794" y="1303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109020</xdr:rowOff>
    </xdr:from>
    <xdr:to>
      <xdr:col>23</xdr:col>
      <xdr:colOff>517525</xdr:colOff>
      <xdr:row>99</xdr:row>
      <xdr:rowOff>30992</xdr:rowOff>
    </xdr:to>
    <xdr:cxnSp macro="">
      <xdr:nvCxnSpPr>
        <xdr:cNvPr id="657" name="直線コネクタ 656"/>
        <xdr:cNvCxnSpPr/>
      </xdr:nvCxnSpPr>
      <xdr:spPr>
        <a:xfrm flipV="1">
          <a:off x="15481300" y="16911120"/>
          <a:ext cx="838200" cy="9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30522</xdr:rowOff>
    </xdr:from>
    <xdr:to>
      <xdr:col>22</xdr:col>
      <xdr:colOff>365125</xdr:colOff>
      <xdr:row>99</xdr:row>
      <xdr:rowOff>30992</xdr:rowOff>
    </xdr:to>
    <xdr:cxnSp macro="">
      <xdr:nvCxnSpPr>
        <xdr:cNvPr id="660" name="直線コネクタ 659"/>
        <xdr:cNvCxnSpPr/>
      </xdr:nvCxnSpPr>
      <xdr:spPr>
        <a:xfrm>
          <a:off x="14592300" y="17004072"/>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167101</xdr:rowOff>
    </xdr:from>
    <xdr:to>
      <xdr:col>21</xdr:col>
      <xdr:colOff>161925</xdr:colOff>
      <xdr:row>99</xdr:row>
      <xdr:rowOff>30522</xdr:rowOff>
    </xdr:to>
    <xdr:cxnSp macro="">
      <xdr:nvCxnSpPr>
        <xdr:cNvPr id="663" name="直線コネクタ 662"/>
        <xdr:cNvCxnSpPr/>
      </xdr:nvCxnSpPr>
      <xdr:spPr>
        <a:xfrm>
          <a:off x="13703300" y="16969201"/>
          <a:ext cx="8890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167101</xdr:rowOff>
    </xdr:from>
    <xdr:to>
      <xdr:col>19</xdr:col>
      <xdr:colOff>644525</xdr:colOff>
      <xdr:row>98</xdr:row>
      <xdr:rowOff>168091</xdr:rowOff>
    </xdr:to>
    <xdr:cxnSp macro="">
      <xdr:nvCxnSpPr>
        <xdr:cNvPr id="666" name="直線コネクタ 665"/>
        <xdr:cNvCxnSpPr/>
      </xdr:nvCxnSpPr>
      <xdr:spPr>
        <a:xfrm flipV="1">
          <a:off x="12814300" y="1696920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58220</xdr:rowOff>
    </xdr:from>
    <xdr:to>
      <xdr:col>23</xdr:col>
      <xdr:colOff>568325</xdr:colOff>
      <xdr:row>98</xdr:row>
      <xdr:rowOff>159820</xdr:rowOff>
    </xdr:to>
    <xdr:sp macro="" textlink="">
      <xdr:nvSpPr>
        <xdr:cNvPr id="676" name="円/楕円 675"/>
        <xdr:cNvSpPr/>
      </xdr:nvSpPr>
      <xdr:spPr>
        <a:xfrm>
          <a:off x="16268700" y="168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17597</xdr:rowOff>
    </xdr:from>
    <xdr:ext cx="534377" cy="259045"/>
    <xdr:sp macro="" textlink="">
      <xdr:nvSpPr>
        <xdr:cNvPr id="677" name="積立金該当値テキスト"/>
        <xdr:cNvSpPr txBox="1"/>
      </xdr:nvSpPr>
      <xdr:spPr>
        <a:xfrm>
          <a:off x="16370300" y="166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151642</xdr:rowOff>
    </xdr:from>
    <xdr:to>
      <xdr:col>22</xdr:col>
      <xdr:colOff>415925</xdr:colOff>
      <xdr:row>99</xdr:row>
      <xdr:rowOff>81792</xdr:rowOff>
    </xdr:to>
    <xdr:sp macro="" textlink="">
      <xdr:nvSpPr>
        <xdr:cNvPr id="678" name="円/楕円 677"/>
        <xdr:cNvSpPr/>
      </xdr:nvSpPr>
      <xdr:spPr>
        <a:xfrm>
          <a:off x="15430500" y="169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72919</xdr:rowOff>
    </xdr:from>
    <xdr:ext cx="534377" cy="259045"/>
    <xdr:sp macro="" textlink="">
      <xdr:nvSpPr>
        <xdr:cNvPr id="679" name="テキスト ボックス 678"/>
        <xdr:cNvSpPr txBox="1"/>
      </xdr:nvSpPr>
      <xdr:spPr>
        <a:xfrm>
          <a:off x="15214111" y="170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151172</xdr:rowOff>
    </xdr:from>
    <xdr:to>
      <xdr:col>21</xdr:col>
      <xdr:colOff>212725</xdr:colOff>
      <xdr:row>99</xdr:row>
      <xdr:rowOff>81322</xdr:rowOff>
    </xdr:to>
    <xdr:sp macro="" textlink="">
      <xdr:nvSpPr>
        <xdr:cNvPr id="680" name="円/楕円 679"/>
        <xdr:cNvSpPr/>
      </xdr:nvSpPr>
      <xdr:spPr>
        <a:xfrm>
          <a:off x="14541500" y="169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72449</xdr:rowOff>
    </xdr:from>
    <xdr:ext cx="534377" cy="259045"/>
    <xdr:sp macro="" textlink="">
      <xdr:nvSpPr>
        <xdr:cNvPr id="681" name="テキスト ボックス 680"/>
        <xdr:cNvSpPr txBox="1"/>
      </xdr:nvSpPr>
      <xdr:spPr>
        <a:xfrm>
          <a:off x="14325111" y="170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116301</xdr:rowOff>
    </xdr:from>
    <xdr:to>
      <xdr:col>20</xdr:col>
      <xdr:colOff>9525</xdr:colOff>
      <xdr:row>99</xdr:row>
      <xdr:rowOff>46451</xdr:rowOff>
    </xdr:to>
    <xdr:sp macro="" textlink="">
      <xdr:nvSpPr>
        <xdr:cNvPr id="682" name="円/楕円 681"/>
        <xdr:cNvSpPr/>
      </xdr:nvSpPr>
      <xdr:spPr>
        <a:xfrm>
          <a:off x="13652500" y="169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37578</xdr:rowOff>
    </xdr:from>
    <xdr:ext cx="534377" cy="259045"/>
    <xdr:sp macro="" textlink="">
      <xdr:nvSpPr>
        <xdr:cNvPr id="683" name="テキスト ボックス 682"/>
        <xdr:cNvSpPr txBox="1"/>
      </xdr:nvSpPr>
      <xdr:spPr>
        <a:xfrm>
          <a:off x="13436111" y="170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117291</xdr:rowOff>
    </xdr:from>
    <xdr:to>
      <xdr:col>18</xdr:col>
      <xdr:colOff>492125</xdr:colOff>
      <xdr:row>99</xdr:row>
      <xdr:rowOff>47441</xdr:rowOff>
    </xdr:to>
    <xdr:sp macro="" textlink="">
      <xdr:nvSpPr>
        <xdr:cNvPr id="684" name="円/楕円 683"/>
        <xdr:cNvSpPr/>
      </xdr:nvSpPr>
      <xdr:spPr>
        <a:xfrm>
          <a:off x="12763500" y="1691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38568</xdr:rowOff>
    </xdr:from>
    <xdr:ext cx="534377" cy="259045"/>
    <xdr:sp macro="" textlink="">
      <xdr:nvSpPr>
        <xdr:cNvPr id="685" name="テキスト ボックス 684"/>
        <xdr:cNvSpPr txBox="1"/>
      </xdr:nvSpPr>
      <xdr:spPr>
        <a:xfrm>
          <a:off x="12547111" y="170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32060</xdr:rowOff>
    </xdr:from>
    <xdr:to>
      <xdr:col>32</xdr:col>
      <xdr:colOff>187325</xdr:colOff>
      <xdr:row>59</xdr:row>
      <xdr:rowOff>34818</xdr:rowOff>
    </xdr:to>
    <xdr:cxnSp macro="">
      <xdr:nvCxnSpPr>
        <xdr:cNvPr id="771" name="直線コネクタ 770"/>
        <xdr:cNvCxnSpPr/>
      </xdr:nvCxnSpPr>
      <xdr:spPr>
        <a:xfrm>
          <a:off x="21323300" y="10147610"/>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32060</xdr:rowOff>
    </xdr:from>
    <xdr:to>
      <xdr:col>31</xdr:col>
      <xdr:colOff>34925</xdr:colOff>
      <xdr:row>59</xdr:row>
      <xdr:rowOff>32769</xdr:rowOff>
    </xdr:to>
    <xdr:cxnSp macro="">
      <xdr:nvCxnSpPr>
        <xdr:cNvPr id="774" name="直線コネクタ 773"/>
        <xdr:cNvCxnSpPr/>
      </xdr:nvCxnSpPr>
      <xdr:spPr>
        <a:xfrm flipV="1">
          <a:off x="20434300" y="1014761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29911</xdr:rowOff>
    </xdr:from>
    <xdr:to>
      <xdr:col>29</xdr:col>
      <xdr:colOff>517525</xdr:colOff>
      <xdr:row>59</xdr:row>
      <xdr:rowOff>32769</xdr:rowOff>
    </xdr:to>
    <xdr:cxnSp macro="">
      <xdr:nvCxnSpPr>
        <xdr:cNvPr id="777" name="直線コネクタ 776"/>
        <xdr:cNvCxnSpPr/>
      </xdr:nvCxnSpPr>
      <xdr:spPr>
        <a:xfrm>
          <a:off x="19545300" y="1014546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28692</xdr:rowOff>
    </xdr:from>
    <xdr:to>
      <xdr:col>28</xdr:col>
      <xdr:colOff>314325</xdr:colOff>
      <xdr:row>59</xdr:row>
      <xdr:rowOff>29911</xdr:rowOff>
    </xdr:to>
    <xdr:cxnSp macro="">
      <xdr:nvCxnSpPr>
        <xdr:cNvPr id="780" name="直線コネクタ 779"/>
        <xdr:cNvCxnSpPr/>
      </xdr:nvCxnSpPr>
      <xdr:spPr>
        <a:xfrm>
          <a:off x="18656300" y="1014424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155468</xdr:rowOff>
    </xdr:from>
    <xdr:to>
      <xdr:col>32</xdr:col>
      <xdr:colOff>238125</xdr:colOff>
      <xdr:row>59</xdr:row>
      <xdr:rowOff>85618</xdr:rowOff>
    </xdr:to>
    <xdr:sp macro="" textlink="">
      <xdr:nvSpPr>
        <xdr:cNvPr id="790" name="円/楕円 789"/>
        <xdr:cNvSpPr/>
      </xdr:nvSpPr>
      <xdr:spPr>
        <a:xfrm>
          <a:off x="22110700" y="100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152710</xdr:rowOff>
    </xdr:from>
    <xdr:to>
      <xdr:col>31</xdr:col>
      <xdr:colOff>85725</xdr:colOff>
      <xdr:row>59</xdr:row>
      <xdr:rowOff>82860</xdr:rowOff>
    </xdr:to>
    <xdr:sp macro="" textlink="">
      <xdr:nvSpPr>
        <xdr:cNvPr id="792" name="円/楕円 791"/>
        <xdr:cNvSpPr/>
      </xdr:nvSpPr>
      <xdr:spPr>
        <a:xfrm>
          <a:off x="21272500" y="100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73987</xdr:rowOff>
    </xdr:from>
    <xdr:ext cx="469744" cy="259045"/>
    <xdr:sp macro="" textlink="">
      <xdr:nvSpPr>
        <xdr:cNvPr id="793" name="テキスト ボックス 792"/>
        <xdr:cNvSpPr txBox="1"/>
      </xdr:nvSpPr>
      <xdr:spPr>
        <a:xfrm>
          <a:off x="21088427" y="101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153419</xdr:rowOff>
    </xdr:from>
    <xdr:to>
      <xdr:col>29</xdr:col>
      <xdr:colOff>568325</xdr:colOff>
      <xdr:row>59</xdr:row>
      <xdr:rowOff>83569</xdr:rowOff>
    </xdr:to>
    <xdr:sp macro="" textlink="">
      <xdr:nvSpPr>
        <xdr:cNvPr id="794" name="円/楕円 793"/>
        <xdr:cNvSpPr/>
      </xdr:nvSpPr>
      <xdr:spPr>
        <a:xfrm>
          <a:off x="20383500" y="100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74696</xdr:rowOff>
    </xdr:from>
    <xdr:ext cx="469744" cy="259045"/>
    <xdr:sp macro="" textlink="">
      <xdr:nvSpPr>
        <xdr:cNvPr id="795" name="テキスト ボックス 794"/>
        <xdr:cNvSpPr txBox="1"/>
      </xdr:nvSpPr>
      <xdr:spPr>
        <a:xfrm>
          <a:off x="20199427" y="1019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150561</xdr:rowOff>
    </xdr:from>
    <xdr:to>
      <xdr:col>28</xdr:col>
      <xdr:colOff>365125</xdr:colOff>
      <xdr:row>59</xdr:row>
      <xdr:rowOff>80711</xdr:rowOff>
    </xdr:to>
    <xdr:sp macro="" textlink="">
      <xdr:nvSpPr>
        <xdr:cNvPr id="796" name="円/楕円 795"/>
        <xdr:cNvSpPr/>
      </xdr:nvSpPr>
      <xdr:spPr>
        <a:xfrm>
          <a:off x="19494500" y="100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71838</xdr:rowOff>
    </xdr:from>
    <xdr:ext cx="469744" cy="259045"/>
    <xdr:sp macro="" textlink="">
      <xdr:nvSpPr>
        <xdr:cNvPr id="797" name="テキスト ボックス 796"/>
        <xdr:cNvSpPr txBox="1"/>
      </xdr:nvSpPr>
      <xdr:spPr>
        <a:xfrm>
          <a:off x="19310427" y="1018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149342</xdr:rowOff>
    </xdr:from>
    <xdr:to>
      <xdr:col>27</xdr:col>
      <xdr:colOff>161925</xdr:colOff>
      <xdr:row>59</xdr:row>
      <xdr:rowOff>79492</xdr:rowOff>
    </xdr:to>
    <xdr:sp macro="" textlink="">
      <xdr:nvSpPr>
        <xdr:cNvPr id="798" name="円/楕円 797"/>
        <xdr:cNvSpPr/>
      </xdr:nvSpPr>
      <xdr:spPr>
        <a:xfrm>
          <a:off x="18605500" y="100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70619</xdr:rowOff>
    </xdr:from>
    <xdr:ext cx="469744" cy="259045"/>
    <xdr:sp macro="" textlink="">
      <xdr:nvSpPr>
        <xdr:cNvPr id="799" name="テキスト ボックス 798"/>
        <xdr:cNvSpPr txBox="1"/>
      </xdr:nvSpPr>
      <xdr:spPr>
        <a:xfrm>
          <a:off x="18421427" y="1018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93881</xdr:rowOff>
    </xdr:from>
    <xdr:to>
      <xdr:col>32</xdr:col>
      <xdr:colOff>187325</xdr:colOff>
      <xdr:row>77</xdr:row>
      <xdr:rowOff>109575</xdr:rowOff>
    </xdr:to>
    <xdr:cxnSp macro="">
      <xdr:nvCxnSpPr>
        <xdr:cNvPr id="828" name="直線コネクタ 827"/>
        <xdr:cNvCxnSpPr/>
      </xdr:nvCxnSpPr>
      <xdr:spPr>
        <a:xfrm>
          <a:off x="21323300" y="13295531"/>
          <a:ext cx="8382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82119</xdr:rowOff>
    </xdr:from>
    <xdr:to>
      <xdr:col>31</xdr:col>
      <xdr:colOff>34925</xdr:colOff>
      <xdr:row>77</xdr:row>
      <xdr:rowOff>93881</xdr:rowOff>
    </xdr:to>
    <xdr:cxnSp macro="">
      <xdr:nvCxnSpPr>
        <xdr:cNvPr id="831" name="直線コネクタ 830"/>
        <xdr:cNvCxnSpPr/>
      </xdr:nvCxnSpPr>
      <xdr:spPr>
        <a:xfrm>
          <a:off x="20434300" y="13283769"/>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146456</xdr:rowOff>
    </xdr:from>
    <xdr:ext cx="534377" cy="259045"/>
    <xdr:sp macro="" textlink="">
      <xdr:nvSpPr>
        <xdr:cNvPr id="833" name="テキスト ボックス 832"/>
        <xdr:cNvSpPr txBox="1"/>
      </xdr:nvSpPr>
      <xdr:spPr>
        <a:xfrm>
          <a:off x="21056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82119</xdr:rowOff>
    </xdr:from>
    <xdr:to>
      <xdr:col>29</xdr:col>
      <xdr:colOff>517525</xdr:colOff>
      <xdr:row>77</xdr:row>
      <xdr:rowOff>96075</xdr:rowOff>
    </xdr:to>
    <xdr:cxnSp macro="">
      <xdr:nvCxnSpPr>
        <xdr:cNvPr id="834" name="直線コネクタ 833"/>
        <xdr:cNvCxnSpPr/>
      </xdr:nvCxnSpPr>
      <xdr:spPr>
        <a:xfrm flipV="1">
          <a:off x="19545300" y="13283769"/>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61874</xdr:rowOff>
    </xdr:from>
    <xdr:to>
      <xdr:col>28</xdr:col>
      <xdr:colOff>314325</xdr:colOff>
      <xdr:row>77</xdr:row>
      <xdr:rowOff>96075</xdr:rowOff>
    </xdr:to>
    <xdr:cxnSp macro="">
      <xdr:nvCxnSpPr>
        <xdr:cNvPr id="837" name="直線コネクタ 836"/>
        <xdr:cNvCxnSpPr/>
      </xdr:nvCxnSpPr>
      <xdr:spPr>
        <a:xfrm>
          <a:off x="18656300" y="13263524"/>
          <a:ext cx="8890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145349</xdr:rowOff>
    </xdr:from>
    <xdr:ext cx="534377" cy="259045"/>
    <xdr:sp macro="" textlink="">
      <xdr:nvSpPr>
        <xdr:cNvPr id="841" name="テキスト ボックス 840"/>
        <xdr:cNvSpPr txBox="1"/>
      </xdr:nvSpPr>
      <xdr:spPr>
        <a:xfrm>
          <a:off x="18389111" y="13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58775</xdr:rowOff>
    </xdr:from>
    <xdr:to>
      <xdr:col>32</xdr:col>
      <xdr:colOff>238125</xdr:colOff>
      <xdr:row>77</xdr:row>
      <xdr:rowOff>160375</xdr:rowOff>
    </xdr:to>
    <xdr:sp macro="" textlink="">
      <xdr:nvSpPr>
        <xdr:cNvPr id="847" name="円/楕円 846"/>
        <xdr:cNvSpPr/>
      </xdr:nvSpPr>
      <xdr:spPr>
        <a:xfrm>
          <a:off x="22110700" y="132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145152</xdr:rowOff>
    </xdr:from>
    <xdr:ext cx="534377" cy="259045"/>
    <xdr:sp macro="" textlink="">
      <xdr:nvSpPr>
        <xdr:cNvPr id="848" name="繰出金該当値テキスト"/>
        <xdr:cNvSpPr txBox="1"/>
      </xdr:nvSpPr>
      <xdr:spPr>
        <a:xfrm>
          <a:off x="22212300" y="131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43081</xdr:rowOff>
    </xdr:from>
    <xdr:to>
      <xdr:col>31</xdr:col>
      <xdr:colOff>85725</xdr:colOff>
      <xdr:row>77</xdr:row>
      <xdr:rowOff>144681</xdr:rowOff>
    </xdr:to>
    <xdr:sp macro="" textlink="">
      <xdr:nvSpPr>
        <xdr:cNvPr id="849" name="円/楕円 848"/>
        <xdr:cNvSpPr/>
      </xdr:nvSpPr>
      <xdr:spPr>
        <a:xfrm>
          <a:off x="21272500" y="132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135808</xdr:rowOff>
    </xdr:from>
    <xdr:ext cx="534377" cy="259045"/>
    <xdr:sp macro="" textlink="">
      <xdr:nvSpPr>
        <xdr:cNvPr id="850" name="テキスト ボックス 849"/>
        <xdr:cNvSpPr txBox="1"/>
      </xdr:nvSpPr>
      <xdr:spPr>
        <a:xfrm>
          <a:off x="21056111" y="133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31319</xdr:rowOff>
    </xdr:from>
    <xdr:to>
      <xdr:col>29</xdr:col>
      <xdr:colOff>568325</xdr:colOff>
      <xdr:row>77</xdr:row>
      <xdr:rowOff>132919</xdr:rowOff>
    </xdr:to>
    <xdr:sp macro="" textlink="">
      <xdr:nvSpPr>
        <xdr:cNvPr id="851" name="円/楕円 850"/>
        <xdr:cNvSpPr/>
      </xdr:nvSpPr>
      <xdr:spPr>
        <a:xfrm>
          <a:off x="20383500" y="132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149446</xdr:rowOff>
    </xdr:from>
    <xdr:ext cx="534377" cy="259045"/>
    <xdr:sp macro="" textlink="">
      <xdr:nvSpPr>
        <xdr:cNvPr id="852" name="テキスト ボックス 851"/>
        <xdr:cNvSpPr txBox="1"/>
      </xdr:nvSpPr>
      <xdr:spPr>
        <a:xfrm>
          <a:off x="20167111" y="130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45275</xdr:rowOff>
    </xdr:from>
    <xdr:to>
      <xdr:col>28</xdr:col>
      <xdr:colOff>365125</xdr:colOff>
      <xdr:row>77</xdr:row>
      <xdr:rowOff>146875</xdr:rowOff>
    </xdr:to>
    <xdr:sp macro="" textlink="">
      <xdr:nvSpPr>
        <xdr:cNvPr id="853" name="円/楕円 852"/>
        <xdr:cNvSpPr/>
      </xdr:nvSpPr>
      <xdr:spPr>
        <a:xfrm>
          <a:off x="19494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163402</xdr:rowOff>
    </xdr:from>
    <xdr:ext cx="534377" cy="259045"/>
    <xdr:sp macro="" textlink="">
      <xdr:nvSpPr>
        <xdr:cNvPr id="854" name="テキスト ボックス 853"/>
        <xdr:cNvSpPr txBox="1"/>
      </xdr:nvSpPr>
      <xdr:spPr>
        <a:xfrm>
          <a:off x="19278111" y="130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11074</xdr:rowOff>
    </xdr:from>
    <xdr:to>
      <xdr:col>27</xdr:col>
      <xdr:colOff>161925</xdr:colOff>
      <xdr:row>77</xdr:row>
      <xdr:rowOff>112674</xdr:rowOff>
    </xdr:to>
    <xdr:sp macro="" textlink="">
      <xdr:nvSpPr>
        <xdr:cNvPr id="855" name="円/楕円 854"/>
        <xdr:cNvSpPr/>
      </xdr:nvSpPr>
      <xdr:spPr>
        <a:xfrm>
          <a:off x="18605500" y="13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129201</xdr:rowOff>
    </xdr:from>
    <xdr:ext cx="534377" cy="259045"/>
    <xdr:sp macro="" textlink="">
      <xdr:nvSpPr>
        <xdr:cNvPr id="856" name="テキスト ボックス 855"/>
        <xdr:cNvSpPr txBox="1"/>
      </xdr:nvSpPr>
      <xdr:spPr>
        <a:xfrm>
          <a:off x="18389111" y="129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性質別歳出決算における住民一人当たりのコストについては、公債費においては、類似団体内の平均を若干上回っているものの、その他については、下回る状況にあります。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北海道知内町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4,683
4,679
196.75
4,520,078
4,502,780
14,538
2,849,937
4,986,641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33727</xdr:rowOff>
    </xdr:from>
    <xdr:to>
      <xdr:col>6</xdr:col>
      <xdr:colOff>511175</xdr:colOff>
      <xdr:row>38</xdr:row>
      <xdr:rowOff>58955</xdr:rowOff>
    </xdr:to>
    <xdr:cxnSp macro="">
      <xdr:nvCxnSpPr>
        <xdr:cNvPr id="62" name="直線コネクタ 61"/>
        <xdr:cNvCxnSpPr/>
      </xdr:nvCxnSpPr>
      <xdr:spPr>
        <a:xfrm flipV="1">
          <a:off x="3797300" y="6548827"/>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56783</xdr:rowOff>
    </xdr:from>
    <xdr:to>
      <xdr:col>5</xdr:col>
      <xdr:colOff>358775</xdr:colOff>
      <xdr:row>38</xdr:row>
      <xdr:rowOff>58955</xdr:rowOff>
    </xdr:to>
    <xdr:cxnSp macro="">
      <xdr:nvCxnSpPr>
        <xdr:cNvPr id="65" name="直線コネクタ 64"/>
        <xdr:cNvCxnSpPr/>
      </xdr:nvCxnSpPr>
      <xdr:spPr>
        <a:xfrm>
          <a:off x="2908300" y="65718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42757</xdr:rowOff>
    </xdr:from>
    <xdr:to>
      <xdr:col>4</xdr:col>
      <xdr:colOff>155575</xdr:colOff>
      <xdr:row>38</xdr:row>
      <xdr:rowOff>56783</xdr:rowOff>
    </xdr:to>
    <xdr:cxnSp macro="">
      <xdr:nvCxnSpPr>
        <xdr:cNvPr id="68" name="直線コネクタ 67"/>
        <xdr:cNvCxnSpPr/>
      </xdr:nvCxnSpPr>
      <xdr:spPr>
        <a:xfrm>
          <a:off x="2019300" y="6557857"/>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8696</xdr:rowOff>
    </xdr:from>
    <xdr:to>
      <xdr:col>2</xdr:col>
      <xdr:colOff>638175</xdr:colOff>
      <xdr:row>38</xdr:row>
      <xdr:rowOff>42757</xdr:rowOff>
    </xdr:to>
    <xdr:cxnSp macro="">
      <xdr:nvCxnSpPr>
        <xdr:cNvPr id="71" name="直線コネクタ 70"/>
        <xdr:cNvCxnSpPr/>
      </xdr:nvCxnSpPr>
      <xdr:spPr>
        <a:xfrm>
          <a:off x="1130300" y="652379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154377</xdr:rowOff>
    </xdr:from>
    <xdr:to>
      <xdr:col>6</xdr:col>
      <xdr:colOff>561975</xdr:colOff>
      <xdr:row>38</xdr:row>
      <xdr:rowOff>84527</xdr:rowOff>
    </xdr:to>
    <xdr:sp macro="" textlink="">
      <xdr:nvSpPr>
        <xdr:cNvPr id="81" name="円/楕円 80"/>
        <xdr:cNvSpPr/>
      </xdr:nvSpPr>
      <xdr:spPr>
        <a:xfrm>
          <a:off x="45847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8155</xdr:rowOff>
    </xdr:from>
    <xdr:to>
      <xdr:col>5</xdr:col>
      <xdr:colOff>409575</xdr:colOff>
      <xdr:row>38</xdr:row>
      <xdr:rowOff>109755</xdr:rowOff>
    </xdr:to>
    <xdr:sp macro="" textlink="">
      <xdr:nvSpPr>
        <xdr:cNvPr id="83" name="円/楕円 82"/>
        <xdr:cNvSpPr/>
      </xdr:nvSpPr>
      <xdr:spPr>
        <a:xfrm>
          <a:off x="3746500" y="65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126282</xdr:rowOff>
    </xdr:from>
    <xdr:ext cx="534377" cy="259045"/>
    <xdr:sp macro="" textlink="">
      <xdr:nvSpPr>
        <xdr:cNvPr id="84" name="テキスト ボックス 83"/>
        <xdr:cNvSpPr txBox="1"/>
      </xdr:nvSpPr>
      <xdr:spPr>
        <a:xfrm>
          <a:off x="3530111" y="629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5983</xdr:rowOff>
    </xdr:from>
    <xdr:to>
      <xdr:col>4</xdr:col>
      <xdr:colOff>206375</xdr:colOff>
      <xdr:row>38</xdr:row>
      <xdr:rowOff>107583</xdr:rowOff>
    </xdr:to>
    <xdr:sp macro="" textlink="">
      <xdr:nvSpPr>
        <xdr:cNvPr id="85" name="円/楕円 84"/>
        <xdr:cNvSpPr/>
      </xdr:nvSpPr>
      <xdr:spPr>
        <a:xfrm>
          <a:off x="2857500" y="65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124110</xdr:rowOff>
    </xdr:from>
    <xdr:ext cx="534377" cy="259045"/>
    <xdr:sp macro="" textlink="">
      <xdr:nvSpPr>
        <xdr:cNvPr id="86" name="テキスト ボックス 85"/>
        <xdr:cNvSpPr txBox="1"/>
      </xdr:nvSpPr>
      <xdr:spPr>
        <a:xfrm>
          <a:off x="2641111" y="62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163407</xdr:rowOff>
    </xdr:from>
    <xdr:to>
      <xdr:col>3</xdr:col>
      <xdr:colOff>3175</xdr:colOff>
      <xdr:row>38</xdr:row>
      <xdr:rowOff>93557</xdr:rowOff>
    </xdr:to>
    <xdr:sp macro="" textlink="">
      <xdr:nvSpPr>
        <xdr:cNvPr id="87" name="円/楕円 86"/>
        <xdr:cNvSpPr/>
      </xdr:nvSpPr>
      <xdr:spPr>
        <a:xfrm>
          <a:off x="1968500" y="6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110084</xdr:rowOff>
    </xdr:from>
    <xdr:ext cx="534377" cy="259045"/>
    <xdr:sp macro="" textlink="">
      <xdr:nvSpPr>
        <xdr:cNvPr id="88" name="テキスト ボックス 87"/>
        <xdr:cNvSpPr txBox="1"/>
      </xdr:nvSpPr>
      <xdr:spPr>
        <a:xfrm>
          <a:off x="1752111" y="62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129346</xdr:rowOff>
    </xdr:from>
    <xdr:to>
      <xdr:col>1</xdr:col>
      <xdr:colOff>485775</xdr:colOff>
      <xdr:row>38</xdr:row>
      <xdr:rowOff>59496</xdr:rowOff>
    </xdr:to>
    <xdr:sp macro="" textlink="">
      <xdr:nvSpPr>
        <xdr:cNvPr id="89" name="円/楕円 88"/>
        <xdr:cNvSpPr/>
      </xdr:nvSpPr>
      <xdr:spPr>
        <a:xfrm>
          <a:off x="1079500" y="64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76023</xdr:rowOff>
    </xdr:from>
    <xdr:ext cx="534377" cy="259045"/>
    <xdr:sp macro="" textlink="">
      <xdr:nvSpPr>
        <xdr:cNvPr id="90" name="テキスト ボックス 89"/>
        <xdr:cNvSpPr txBox="1"/>
      </xdr:nvSpPr>
      <xdr:spPr>
        <a:xfrm>
          <a:off x="863111" y="624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49301</xdr:rowOff>
    </xdr:from>
    <xdr:to>
      <xdr:col>6</xdr:col>
      <xdr:colOff>511175</xdr:colOff>
      <xdr:row>58</xdr:row>
      <xdr:rowOff>58389</xdr:rowOff>
    </xdr:to>
    <xdr:cxnSp macro="">
      <xdr:nvCxnSpPr>
        <xdr:cNvPr id="121" name="直線コネクタ 120"/>
        <xdr:cNvCxnSpPr/>
      </xdr:nvCxnSpPr>
      <xdr:spPr>
        <a:xfrm flipV="1">
          <a:off x="3797300" y="9993401"/>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58389</xdr:rowOff>
    </xdr:from>
    <xdr:to>
      <xdr:col>5</xdr:col>
      <xdr:colOff>358775</xdr:colOff>
      <xdr:row>58</xdr:row>
      <xdr:rowOff>127402</xdr:rowOff>
    </xdr:to>
    <xdr:cxnSp macro="">
      <xdr:nvCxnSpPr>
        <xdr:cNvPr id="124" name="直線コネクタ 123"/>
        <xdr:cNvCxnSpPr/>
      </xdr:nvCxnSpPr>
      <xdr:spPr>
        <a:xfrm flipV="1">
          <a:off x="2908300" y="10002489"/>
          <a:ext cx="889000" cy="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145625</xdr:rowOff>
    </xdr:from>
    <xdr:ext cx="599010" cy="259045"/>
    <xdr:sp macro="" textlink="">
      <xdr:nvSpPr>
        <xdr:cNvPr id="126" name="テキスト ボックス 125"/>
        <xdr:cNvSpPr txBox="1"/>
      </xdr:nvSpPr>
      <xdr:spPr>
        <a:xfrm>
          <a:off x="3497794"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127402</xdr:rowOff>
    </xdr:from>
    <xdr:to>
      <xdr:col>4</xdr:col>
      <xdr:colOff>155575</xdr:colOff>
      <xdr:row>58</xdr:row>
      <xdr:rowOff>157821</xdr:rowOff>
    </xdr:to>
    <xdr:cxnSp macro="">
      <xdr:nvCxnSpPr>
        <xdr:cNvPr id="127" name="直線コネクタ 126"/>
        <xdr:cNvCxnSpPr/>
      </xdr:nvCxnSpPr>
      <xdr:spPr>
        <a:xfrm flipV="1">
          <a:off x="2019300" y="10071502"/>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127610</xdr:rowOff>
    </xdr:from>
    <xdr:to>
      <xdr:col>2</xdr:col>
      <xdr:colOff>638175</xdr:colOff>
      <xdr:row>58</xdr:row>
      <xdr:rowOff>157821</xdr:rowOff>
    </xdr:to>
    <xdr:cxnSp macro="">
      <xdr:nvCxnSpPr>
        <xdr:cNvPr id="130" name="直線コネクタ 129"/>
        <xdr:cNvCxnSpPr/>
      </xdr:nvCxnSpPr>
      <xdr:spPr>
        <a:xfrm>
          <a:off x="1130300" y="10071710"/>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169951</xdr:rowOff>
    </xdr:from>
    <xdr:to>
      <xdr:col>6</xdr:col>
      <xdr:colOff>561975</xdr:colOff>
      <xdr:row>58</xdr:row>
      <xdr:rowOff>100101</xdr:rowOff>
    </xdr:to>
    <xdr:sp macro="" textlink="">
      <xdr:nvSpPr>
        <xdr:cNvPr id="140" name="円/楕円 139"/>
        <xdr:cNvSpPr/>
      </xdr:nvSpPr>
      <xdr:spPr>
        <a:xfrm>
          <a:off x="4584700" y="99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84878</xdr:rowOff>
    </xdr:from>
    <xdr:ext cx="599010" cy="259045"/>
    <xdr:sp macro="" textlink="">
      <xdr:nvSpPr>
        <xdr:cNvPr id="141" name="総務費該当値テキスト"/>
        <xdr:cNvSpPr txBox="1"/>
      </xdr:nvSpPr>
      <xdr:spPr>
        <a:xfrm>
          <a:off x="4686300" y="98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7589</xdr:rowOff>
    </xdr:from>
    <xdr:to>
      <xdr:col>5</xdr:col>
      <xdr:colOff>409575</xdr:colOff>
      <xdr:row>58</xdr:row>
      <xdr:rowOff>109189</xdr:rowOff>
    </xdr:to>
    <xdr:sp macro="" textlink="">
      <xdr:nvSpPr>
        <xdr:cNvPr id="142" name="円/楕円 141"/>
        <xdr:cNvSpPr/>
      </xdr:nvSpPr>
      <xdr:spPr>
        <a:xfrm>
          <a:off x="3746500" y="9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125716</xdr:rowOff>
    </xdr:from>
    <xdr:ext cx="599010" cy="259045"/>
    <xdr:sp macro="" textlink="">
      <xdr:nvSpPr>
        <xdr:cNvPr id="143" name="テキスト ボックス 142"/>
        <xdr:cNvSpPr txBox="1"/>
      </xdr:nvSpPr>
      <xdr:spPr>
        <a:xfrm>
          <a:off x="3497794" y="972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76602</xdr:rowOff>
    </xdr:from>
    <xdr:to>
      <xdr:col>4</xdr:col>
      <xdr:colOff>206375</xdr:colOff>
      <xdr:row>59</xdr:row>
      <xdr:rowOff>6752</xdr:rowOff>
    </xdr:to>
    <xdr:sp macro="" textlink="">
      <xdr:nvSpPr>
        <xdr:cNvPr id="144" name="円/楕円 143"/>
        <xdr:cNvSpPr/>
      </xdr:nvSpPr>
      <xdr:spPr>
        <a:xfrm>
          <a:off x="2857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169329</xdr:rowOff>
    </xdr:from>
    <xdr:ext cx="599010" cy="259045"/>
    <xdr:sp macro="" textlink="">
      <xdr:nvSpPr>
        <xdr:cNvPr id="145" name="テキスト ボックス 144"/>
        <xdr:cNvSpPr txBox="1"/>
      </xdr:nvSpPr>
      <xdr:spPr>
        <a:xfrm>
          <a:off x="2608794" y="1011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107021</xdr:rowOff>
    </xdr:from>
    <xdr:to>
      <xdr:col>3</xdr:col>
      <xdr:colOff>3175</xdr:colOff>
      <xdr:row>59</xdr:row>
      <xdr:rowOff>37171</xdr:rowOff>
    </xdr:to>
    <xdr:sp macro="" textlink="">
      <xdr:nvSpPr>
        <xdr:cNvPr id="146" name="円/楕円 145"/>
        <xdr:cNvSpPr/>
      </xdr:nvSpPr>
      <xdr:spPr>
        <a:xfrm>
          <a:off x="1968500" y="100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28298</xdr:rowOff>
    </xdr:from>
    <xdr:ext cx="599010" cy="259045"/>
    <xdr:sp macro="" textlink="">
      <xdr:nvSpPr>
        <xdr:cNvPr id="147" name="テキスト ボックス 146"/>
        <xdr:cNvSpPr txBox="1"/>
      </xdr:nvSpPr>
      <xdr:spPr>
        <a:xfrm>
          <a:off x="1719794" y="1014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76810</xdr:rowOff>
    </xdr:from>
    <xdr:to>
      <xdr:col>1</xdr:col>
      <xdr:colOff>485775</xdr:colOff>
      <xdr:row>59</xdr:row>
      <xdr:rowOff>6960</xdr:rowOff>
    </xdr:to>
    <xdr:sp macro="" textlink="">
      <xdr:nvSpPr>
        <xdr:cNvPr id="148" name="円/楕円 147"/>
        <xdr:cNvSpPr/>
      </xdr:nvSpPr>
      <xdr:spPr>
        <a:xfrm>
          <a:off x="1079500" y="100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169537</xdr:rowOff>
    </xdr:from>
    <xdr:ext cx="599010" cy="259045"/>
    <xdr:sp macro="" textlink="">
      <xdr:nvSpPr>
        <xdr:cNvPr id="149" name="テキスト ボックス 148"/>
        <xdr:cNvSpPr txBox="1"/>
      </xdr:nvSpPr>
      <xdr:spPr>
        <a:xfrm>
          <a:off x="830794" y="1011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49040</xdr:rowOff>
    </xdr:from>
    <xdr:to>
      <xdr:col>6</xdr:col>
      <xdr:colOff>511175</xdr:colOff>
      <xdr:row>78</xdr:row>
      <xdr:rowOff>58435</xdr:rowOff>
    </xdr:to>
    <xdr:cxnSp macro="">
      <xdr:nvCxnSpPr>
        <xdr:cNvPr id="178" name="直線コネクタ 177"/>
        <xdr:cNvCxnSpPr/>
      </xdr:nvCxnSpPr>
      <xdr:spPr>
        <a:xfrm>
          <a:off x="3797300" y="13422140"/>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49040</xdr:rowOff>
    </xdr:from>
    <xdr:to>
      <xdr:col>5</xdr:col>
      <xdr:colOff>358775</xdr:colOff>
      <xdr:row>78</xdr:row>
      <xdr:rowOff>66295</xdr:rowOff>
    </xdr:to>
    <xdr:cxnSp macro="">
      <xdr:nvCxnSpPr>
        <xdr:cNvPr id="181" name="直線コネクタ 180"/>
        <xdr:cNvCxnSpPr/>
      </xdr:nvCxnSpPr>
      <xdr:spPr>
        <a:xfrm flipV="1">
          <a:off x="2908300" y="13422140"/>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66295</xdr:rowOff>
    </xdr:from>
    <xdr:to>
      <xdr:col>4</xdr:col>
      <xdr:colOff>155575</xdr:colOff>
      <xdr:row>78</xdr:row>
      <xdr:rowOff>75478</xdr:rowOff>
    </xdr:to>
    <xdr:cxnSp macro="">
      <xdr:nvCxnSpPr>
        <xdr:cNvPr id="184" name="直線コネクタ 183"/>
        <xdr:cNvCxnSpPr/>
      </xdr:nvCxnSpPr>
      <xdr:spPr>
        <a:xfrm flipV="1">
          <a:off x="2019300" y="13439395"/>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66593</xdr:rowOff>
    </xdr:from>
    <xdr:to>
      <xdr:col>2</xdr:col>
      <xdr:colOff>638175</xdr:colOff>
      <xdr:row>78</xdr:row>
      <xdr:rowOff>75478</xdr:rowOff>
    </xdr:to>
    <xdr:cxnSp macro="">
      <xdr:nvCxnSpPr>
        <xdr:cNvPr id="187" name="直線コネクタ 186"/>
        <xdr:cNvCxnSpPr/>
      </xdr:nvCxnSpPr>
      <xdr:spPr>
        <a:xfrm>
          <a:off x="1130300" y="13439693"/>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7635</xdr:rowOff>
    </xdr:from>
    <xdr:to>
      <xdr:col>6</xdr:col>
      <xdr:colOff>561975</xdr:colOff>
      <xdr:row>78</xdr:row>
      <xdr:rowOff>109235</xdr:rowOff>
    </xdr:to>
    <xdr:sp macro="" textlink="">
      <xdr:nvSpPr>
        <xdr:cNvPr id="197" name="円/楕円 196"/>
        <xdr:cNvSpPr/>
      </xdr:nvSpPr>
      <xdr:spPr>
        <a:xfrm>
          <a:off x="4584700" y="133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94012</xdr:rowOff>
    </xdr:from>
    <xdr:ext cx="599010" cy="259045"/>
    <xdr:sp macro="" textlink="">
      <xdr:nvSpPr>
        <xdr:cNvPr id="198" name="民生費該当値テキスト"/>
        <xdr:cNvSpPr txBox="1"/>
      </xdr:nvSpPr>
      <xdr:spPr>
        <a:xfrm>
          <a:off x="4686300" y="1329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169690</xdr:rowOff>
    </xdr:from>
    <xdr:to>
      <xdr:col>5</xdr:col>
      <xdr:colOff>409575</xdr:colOff>
      <xdr:row>78</xdr:row>
      <xdr:rowOff>99840</xdr:rowOff>
    </xdr:to>
    <xdr:sp macro="" textlink="">
      <xdr:nvSpPr>
        <xdr:cNvPr id="199" name="円/楕円 198"/>
        <xdr:cNvSpPr/>
      </xdr:nvSpPr>
      <xdr:spPr>
        <a:xfrm>
          <a:off x="3746500" y="133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90967</xdr:rowOff>
    </xdr:from>
    <xdr:ext cx="599010" cy="259045"/>
    <xdr:sp macro="" textlink="">
      <xdr:nvSpPr>
        <xdr:cNvPr id="200" name="テキスト ボックス 199"/>
        <xdr:cNvSpPr txBox="1"/>
      </xdr:nvSpPr>
      <xdr:spPr>
        <a:xfrm>
          <a:off x="3497794" y="1346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15495</xdr:rowOff>
    </xdr:from>
    <xdr:to>
      <xdr:col>4</xdr:col>
      <xdr:colOff>206375</xdr:colOff>
      <xdr:row>78</xdr:row>
      <xdr:rowOff>117095</xdr:rowOff>
    </xdr:to>
    <xdr:sp macro="" textlink="">
      <xdr:nvSpPr>
        <xdr:cNvPr id="201" name="円/楕円 200"/>
        <xdr:cNvSpPr/>
      </xdr:nvSpPr>
      <xdr:spPr>
        <a:xfrm>
          <a:off x="2857500" y="133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108222</xdr:rowOff>
    </xdr:from>
    <xdr:ext cx="599010" cy="259045"/>
    <xdr:sp macro="" textlink="">
      <xdr:nvSpPr>
        <xdr:cNvPr id="202" name="テキスト ボックス 201"/>
        <xdr:cNvSpPr txBox="1"/>
      </xdr:nvSpPr>
      <xdr:spPr>
        <a:xfrm>
          <a:off x="2608794" y="1348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24678</xdr:rowOff>
    </xdr:from>
    <xdr:to>
      <xdr:col>3</xdr:col>
      <xdr:colOff>3175</xdr:colOff>
      <xdr:row>78</xdr:row>
      <xdr:rowOff>126278</xdr:rowOff>
    </xdr:to>
    <xdr:sp macro="" textlink="">
      <xdr:nvSpPr>
        <xdr:cNvPr id="203" name="円/楕円 202"/>
        <xdr:cNvSpPr/>
      </xdr:nvSpPr>
      <xdr:spPr>
        <a:xfrm>
          <a:off x="1968500" y="13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117405</xdr:rowOff>
    </xdr:from>
    <xdr:ext cx="599010" cy="259045"/>
    <xdr:sp macro="" textlink="">
      <xdr:nvSpPr>
        <xdr:cNvPr id="204" name="テキスト ボックス 203"/>
        <xdr:cNvSpPr txBox="1"/>
      </xdr:nvSpPr>
      <xdr:spPr>
        <a:xfrm>
          <a:off x="1719794" y="1349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15793</xdr:rowOff>
    </xdr:from>
    <xdr:to>
      <xdr:col>1</xdr:col>
      <xdr:colOff>485775</xdr:colOff>
      <xdr:row>78</xdr:row>
      <xdr:rowOff>117393</xdr:rowOff>
    </xdr:to>
    <xdr:sp macro="" textlink="">
      <xdr:nvSpPr>
        <xdr:cNvPr id="205" name="円/楕円 204"/>
        <xdr:cNvSpPr/>
      </xdr:nvSpPr>
      <xdr:spPr>
        <a:xfrm>
          <a:off x="1079500" y="133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108520</xdr:rowOff>
    </xdr:from>
    <xdr:ext cx="599010" cy="259045"/>
    <xdr:sp macro="" textlink="">
      <xdr:nvSpPr>
        <xdr:cNvPr id="206" name="テキスト ボックス 205"/>
        <xdr:cNvSpPr txBox="1"/>
      </xdr:nvSpPr>
      <xdr:spPr>
        <a:xfrm>
          <a:off x="830794" y="1348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7173</xdr:rowOff>
    </xdr:from>
    <xdr:to>
      <xdr:col>6</xdr:col>
      <xdr:colOff>511175</xdr:colOff>
      <xdr:row>98</xdr:row>
      <xdr:rowOff>22303</xdr:rowOff>
    </xdr:to>
    <xdr:cxnSp macro="">
      <xdr:nvCxnSpPr>
        <xdr:cNvPr id="235" name="直線コネクタ 234"/>
        <xdr:cNvCxnSpPr/>
      </xdr:nvCxnSpPr>
      <xdr:spPr>
        <a:xfrm flipV="1">
          <a:off x="3797300" y="16809273"/>
          <a:ext cx="8382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113312</xdr:rowOff>
    </xdr:from>
    <xdr:to>
      <xdr:col>5</xdr:col>
      <xdr:colOff>358775</xdr:colOff>
      <xdr:row>98</xdr:row>
      <xdr:rowOff>22303</xdr:rowOff>
    </xdr:to>
    <xdr:cxnSp macro="">
      <xdr:nvCxnSpPr>
        <xdr:cNvPr id="238" name="直線コネクタ 237"/>
        <xdr:cNvCxnSpPr/>
      </xdr:nvCxnSpPr>
      <xdr:spPr>
        <a:xfrm>
          <a:off x="2908300" y="16743962"/>
          <a:ext cx="889000" cy="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113312</xdr:rowOff>
    </xdr:from>
    <xdr:to>
      <xdr:col>4</xdr:col>
      <xdr:colOff>155575</xdr:colOff>
      <xdr:row>98</xdr:row>
      <xdr:rowOff>25808</xdr:rowOff>
    </xdr:to>
    <xdr:cxnSp macro="">
      <xdr:nvCxnSpPr>
        <xdr:cNvPr id="241" name="直線コネクタ 240"/>
        <xdr:cNvCxnSpPr/>
      </xdr:nvCxnSpPr>
      <xdr:spPr>
        <a:xfrm flipV="1">
          <a:off x="2019300" y="16743962"/>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25808</xdr:rowOff>
    </xdr:from>
    <xdr:to>
      <xdr:col>2</xdr:col>
      <xdr:colOff>638175</xdr:colOff>
      <xdr:row>98</xdr:row>
      <xdr:rowOff>35897</xdr:rowOff>
    </xdr:to>
    <xdr:cxnSp macro="">
      <xdr:nvCxnSpPr>
        <xdr:cNvPr id="244" name="直線コネクタ 243"/>
        <xdr:cNvCxnSpPr/>
      </xdr:nvCxnSpPr>
      <xdr:spPr>
        <a:xfrm flipV="1">
          <a:off x="1130300" y="16827908"/>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127823</xdr:rowOff>
    </xdr:from>
    <xdr:to>
      <xdr:col>6</xdr:col>
      <xdr:colOff>561975</xdr:colOff>
      <xdr:row>98</xdr:row>
      <xdr:rowOff>57973</xdr:rowOff>
    </xdr:to>
    <xdr:sp macro="" textlink="">
      <xdr:nvSpPr>
        <xdr:cNvPr id="254" name="円/楕円 253"/>
        <xdr:cNvSpPr/>
      </xdr:nvSpPr>
      <xdr:spPr>
        <a:xfrm>
          <a:off x="4584700" y="167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42750</xdr:rowOff>
    </xdr:from>
    <xdr:ext cx="534377" cy="259045"/>
    <xdr:sp macro="" textlink="">
      <xdr:nvSpPr>
        <xdr:cNvPr id="255" name="衛生費該当値テキスト"/>
        <xdr:cNvSpPr txBox="1"/>
      </xdr:nvSpPr>
      <xdr:spPr>
        <a:xfrm>
          <a:off x="4686300" y="166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142953</xdr:rowOff>
    </xdr:from>
    <xdr:to>
      <xdr:col>5</xdr:col>
      <xdr:colOff>409575</xdr:colOff>
      <xdr:row>98</xdr:row>
      <xdr:rowOff>73103</xdr:rowOff>
    </xdr:to>
    <xdr:sp macro="" textlink="">
      <xdr:nvSpPr>
        <xdr:cNvPr id="256" name="円/楕円 255"/>
        <xdr:cNvSpPr/>
      </xdr:nvSpPr>
      <xdr:spPr>
        <a:xfrm>
          <a:off x="3746500" y="167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64230</xdr:rowOff>
    </xdr:from>
    <xdr:ext cx="534377" cy="259045"/>
    <xdr:sp macro="" textlink="">
      <xdr:nvSpPr>
        <xdr:cNvPr id="257" name="テキスト ボックス 256"/>
        <xdr:cNvSpPr txBox="1"/>
      </xdr:nvSpPr>
      <xdr:spPr>
        <a:xfrm>
          <a:off x="3530111" y="168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62512</xdr:rowOff>
    </xdr:from>
    <xdr:to>
      <xdr:col>4</xdr:col>
      <xdr:colOff>206375</xdr:colOff>
      <xdr:row>97</xdr:row>
      <xdr:rowOff>164112</xdr:rowOff>
    </xdr:to>
    <xdr:sp macro="" textlink="">
      <xdr:nvSpPr>
        <xdr:cNvPr id="258" name="円/楕円 257"/>
        <xdr:cNvSpPr/>
      </xdr:nvSpPr>
      <xdr:spPr>
        <a:xfrm>
          <a:off x="2857500" y="166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155239</xdr:rowOff>
    </xdr:from>
    <xdr:ext cx="534377" cy="259045"/>
    <xdr:sp macro="" textlink="">
      <xdr:nvSpPr>
        <xdr:cNvPr id="259" name="テキスト ボックス 258"/>
        <xdr:cNvSpPr txBox="1"/>
      </xdr:nvSpPr>
      <xdr:spPr>
        <a:xfrm>
          <a:off x="2641111" y="16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146458</xdr:rowOff>
    </xdr:from>
    <xdr:to>
      <xdr:col>3</xdr:col>
      <xdr:colOff>3175</xdr:colOff>
      <xdr:row>98</xdr:row>
      <xdr:rowOff>76608</xdr:rowOff>
    </xdr:to>
    <xdr:sp macro="" textlink="">
      <xdr:nvSpPr>
        <xdr:cNvPr id="260" name="円/楕円 259"/>
        <xdr:cNvSpPr/>
      </xdr:nvSpPr>
      <xdr:spPr>
        <a:xfrm>
          <a:off x="1968500" y="167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67735</xdr:rowOff>
    </xdr:from>
    <xdr:ext cx="534377" cy="259045"/>
    <xdr:sp macro="" textlink="">
      <xdr:nvSpPr>
        <xdr:cNvPr id="261" name="テキスト ボックス 260"/>
        <xdr:cNvSpPr txBox="1"/>
      </xdr:nvSpPr>
      <xdr:spPr>
        <a:xfrm>
          <a:off x="1752111" y="168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156547</xdr:rowOff>
    </xdr:from>
    <xdr:to>
      <xdr:col>1</xdr:col>
      <xdr:colOff>485775</xdr:colOff>
      <xdr:row>98</xdr:row>
      <xdr:rowOff>86697</xdr:rowOff>
    </xdr:to>
    <xdr:sp macro="" textlink="">
      <xdr:nvSpPr>
        <xdr:cNvPr id="262" name="円/楕円 261"/>
        <xdr:cNvSpPr/>
      </xdr:nvSpPr>
      <xdr:spPr>
        <a:xfrm>
          <a:off x="1079500" y="167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77824</xdr:rowOff>
    </xdr:from>
    <xdr:ext cx="534377" cy="259045"/>
    <xdr:sp macro="" textlink="">
      <xdr:nvSpPr>
        <xdr:cNvPr id="263" name="テキスト ボックス 262"/>
        <xdr:cNvSpPr txBox="1"/>
      </xdr:nvSpPr>
      <xdr:spPr>
        <a:xfrm>
          <a:off x="863111" y="168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93196</xdr:rowOff>
    </xdr:from>
    <xdr:to>
      <xdr:col>15</xdr:col>
      <xdr:colOff>180975</xdr:colOff>
      <xdr:row>39</xdr:row>
      <xdr:rowOff>93229</xdr:rowOff>
    </xdr:to>
    <xdr:cxnSp macro="">
      <xdr:nvCxnSpPr>
        <xdr:cNvPr id="294" name="直線コネクタ 293"/>
        <xdr:cNvCxnSpPr/>
      </xdr:nvCxnSpPr>
      <xdr:spPr>
        <a:xfrm flipV="1">
          <a:off x="9639300" y="677974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55232</xdr:rowOff>
    </xdr:from>
    <xdr:to>
      <xdr:col>14</xdr:col>
      <xdr:colOff>28575</xdr:colOff>
      <xdr:row>39</xdr:row>
      <xdr:rowOff>93229</xdr:rowOff>
    </xdr:to>
    <xdr:cxnSp macro="">
      <xdr:nvCxnSpPr>
        <xdr:cNvPr id="297" name="直線コネクタ 296"/>
        <xdr:cNvCxnSpPr/>
      </xdr:nvCxnSpPr>
      <xdr:spPr>
        <a:xfrm>
          <a:off x="8750300" y="6741782"/>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55232</xdr:rowOff>
    </xdr:from>
    <xdr:to>
      <xdr:col>12</xdr:col>
      <xdr:colOff>511175</xdr:colOff>
      <xdr:row>39</xdr:row>
      <xdr:rowOff>78713</xdr:rowOff>
    </xdr:to>
    <xdr:cxnSp macro="">
      <xdr:nvCxnSpPr>
        <xdr:cNvPr id="300" name="直線コネクタ 299"/>
        <xdr:cNvCxnSpPr/>
      </xdr:nvCxnSpPr>
      <xdr:spPr>
        <a:xfrm flipV="1">
          <a:off x="7861300" y="6741782"/>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29368</xdr:rowOff>
    </xdr:from>
    <xdr:to>
      <xdr:col>11</xdr:col>
      <xdr:colOff>307975</xdr:colOff>
      <xdr:row>39</xdr:row>
      <xdr:rowOff>78713</xdr:rowOff>
    </xdr:to>
    <xdr:cxnSp macro="">
      <xdr:nvCxnSpPr>
        <xdr:cNvPr id="303" name="直線コネクタ 302"/>
        <xdr:cNvCxnSpPr/>
      </xdr:nvCxnSpPr>
      <xdr:spPr>
        <a:xfrm>
          <a:off x="6972300" y="6715918"/>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42396</xdr:rowOff>
    </xdr:from>
    <xdr:to>
      <xdr:col>15</xdr:col>
      <xdr:colOff>231775</xdr:colOff>
      <xdr:row>39</xdr:row>
      <xdr:rowOff>143996</xdr:rowOff>
    </xdr:to>
    <xdr:sp macro="" textlink="">
      <xdr:nvSpPr>
        <xdr:cNvPr id="313" name="円/楕円 312"/>
        <xdr:cNvSpPr/>
      </xdr:nvSpPr>
      <xdr:spPr>
        <a:xfrm>
          <a:off x="10426700" y="6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42429</xdr:rowOff>
    </xdr:from>
    <xdr:to>
      <xdr:col>14</xdr:col>
      <xdr:colOff>79375</xdr:colOff>
      <xdr:row>39</xdr:row>
      <xdr:rowOff>144029</xdr:rowOff>
    </xdr:to>
    <xdr:sp macro="" textlink="">
      <xdr:nvSpPr>
        <xdr:cNvPr id="315" name="円/楕円 314"/>
        <xdr:cNvSpPr/>
      </xdr:nvSpPr>
      <xdr:spPr>
        <a:xfrm>
          <a:off x="9588500" y="67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135156</xdr:rowOff>
    </xdr:from>
    <xdr:ext cx="378565" cy="259045"/>
    <xdr:sp macro="" textlink="">
      <xdr:nvSpPr>
        <xdr:cNvPr id="316" name="テキスト ボックス 315"/>
        <xdr:cNvSpPr txBox="1"/>
      </xdr:nvSpPr>
      <xdr:spPr>
        <a:xfrm>
          <a:off x="9450017" y="682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4432</xdr:rowOff>
    </xdr:from>
    <xdr:to>
      <xdr:col>12</xdr:col>
      <xdr:colOff>561975</xdr:colOff>
      <xdr:row>39</xdr:row>
      <xdr:rowOff>106032</xdr:rowOff>
    </xdr:to>
    <xdr:sp macro="" textlink="">
      <xdr:nvSpPr>
        <xdr:cNvPr id="317" name="円/楕円 316"/>
        <xdr:cNvSpPr/>
      </xdr:nvSpPr>
      <xdr:spPr>
        <a:xfrm>
          <a:off x="8699500" y="66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97159</xdr:rowOff>
    </xdr:from>
    <xdr:ext cx="469744" cy="259045"/>
    <xdr:sp macro="" textlink="">
      <xdr:nvSpPr>
        <xdr:cNvPr id="318" name="テキスト ボックス 317"/>
        <xdr:cNvSpPr txBox="1"/>
      </xdr:nvSpPr>
      <xdr:spPr>
        <a:xfrm>
          <a:off x="8515427" y="67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27913</xdr:rowOff>
    </xdr:from>
    <xdr:to>
      <xdr:col>11</xdr:col>
      <xdr:colOff>358775</xdr:colOff>
      <xdr:row>39</xdr:row>
      <xdr:rowOff>129513</xdr:rowOff>
    </xdr:to>
    <xdr:sp macro="" textlink="">
      <xdr:nvSpPr>
        <xdr:cNvPr id="319" name="円/楕円 318"/>
        <xdr:cNvSpPr/>
      </xdr:nvSpPr>
      <xdr:spPr>
        <a:xfrm>
          <a:off x="7810500" y="67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120640</xdr:rowOff>
    </xdr:from>
    <xdr:ext cx="469744" cy="259045"/>
    <xdr:sp macro="" textlink="">
      <xdr:nvSpPr>
        <xdr:cNvPr id="320" name="テキスト ボックス 319"/>
        <xdr:cNvSpPr txBox="1"/>
      </xdr:nvSpPr>
      <xdr:spPr>
        <a:xfrm>
          <a:off x="7626427" y="68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150018</xdr:rowOff>
    </xdr:from>
    <xdr:to>
      <xdr:col>10</xdr:col>
      <xdr:colOff>155575</xdr:colOff>
      <xdr:row>39</xdr:row>
      <xdr:rowOff>80168</xdr:rowOff>
    </xdr:to>
    <xdr:sp macro="" textlink="">
      <xdr:nvSpPr>
        <xdr:cNvPr id="321" name="円/楕円 320"/>
        <xdr:cNvSpPr/>
      </xdr:nvSpPr>
      <xdr:spPr>
        <a:xfrm>
          <a:off x="6921500" y="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71295</xdr:rowOff>
    </xdr:from>
    <xdr:ext cx="469744" cy="259045"/>
    <xdr:sp macro="" textlink="">
      <xdr:nvSpPr>
        <xdr:cNvPr id="322" name="テキスト ボックス 321"/>
        <xdr:cNvSpPr txBox="1"/>
      </xdr:nvSpPr>
      <xdr:spPr>
        <a:xfrm>
          <a:off x="6737427" y="67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10453</xdr:rowOff>
    </xdr:from>
    <xdr:to>
      <xdr:col>15</xdr:col>
      <xdr:colOff>180975</xdr:colOff>
      <xdr:row>59</xdr:row>
      <xdr:rowOff>20765</xdr:rowOff>
    </xdr:to>
    <xdr:cxnSp macro="">
      <xdr:nvCxnSpPr>
        <xdr:cNvPr id="353" name="直線コネクタ 352"/>
        <xdr:cNvCxnSpPr/>
      </xdr:nvCxnSpPr>
      <xdr:spPr>
        <a:xfrm>
          <a:off x="9639300" y="10126003"/>
          <a:ext cx="8382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10453</xdr:rowOff>
    </xdr:from>
    <xdr:to>
      <xdr:col>14</xdr:col>
      <xdr:colOff>28575</xdr:colOff>
      <xdr:row>59</xdr:row>
      <xdr:rowOff>19179</xdr:rowOff>
    </xdr:to>
    <xdr:cxnSp macro="">
      <xdr:nvCxnSpPr>
        <xdr:cNvPr id="356" name="直線コネクタ 355"/>
        <xdr:cNvCxnSpPr/>
      </xdr:nvCxnSpPr>
      <xdr:spPr>
        <a:xfrm flipV="1">
          <a:off x="8750300" y="10126003"/>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19179</xdr:rowOff>
    </xdr:from>
    <xdr:to>
      <xdr:col>12</xdr:col>
      <xdr:colOff>511175</xdr:colOff>
      <xdr:row>59</xdr:row>
      <xdr:rowOff>44472</xdr:rowOff>
    </xdr:to>
    <xdr:cxnSp macro="">
      <xdr:nvCxnSpPr>
        <xdr:cNvPr id="359" name="直線コネクタ 358"/>
        <xdr:cNvCxnSpPr/>
      </xdr:nvCxnSpPr>
      <xdr:spPr>
        <a:xfrm flipV="1">
          <a:off x="7861300" y="10134729"/>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43382</xdr:rowOff>
    </xdr:from>
    <xdr:to>
      <xdr:col>11</xdr:col>
      <xdr:colOff>307975</xdr:colOff>
      <xdr:row>59</xdr:row>
      <xdr:rowOff>44472</xdr:rowOff>
    </xdr:to>
    <xdr:cxnSp macro="">
      <xdr:nvCxnSpPr>
        <xdr:cNvPr id="362" name="直線コネクタ 361"/>
        <xdr:cNvCxnSpPr/>
      </xdr:nvCxnSpPr>
      <xdr:spPr>
        <a:xfrm>
          <a:off x="6972300" y="1015893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6" name="テキスト ボックス 365"/>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141415</xdr:rowOff>
    </xdr:from>
    <xdr:to>
      <xdr:col>15</xdr:col>
      <xdr:colOff>231775</xdr:colOff>
      <xdr:row>59</xdr:row>
      <xdr:rowOff>71565</xdr:rowOff>
    </xdr:to>
    <xdr:sp macro="" textlink="">
      <xdr:nvSpPr>
        <xdr:cNvPr id="372" name="円/楕円 371"/>
        <xdr:cNvSpPr/>
      </xdr:nvSpPr>
      <xdr:spPr>
        <a:xfrm>
          <a:off x="10426700" y="100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56342</xdr:rowOff>
    </xdr:from>
    <xdr:ext cx="534377" cy="259045"/>
    <xdr:sp macro="" textlink="">
      <xdr:nvSpPr>
        <xdr:cNvPr id="373" name="農林水産業費該当値テキスト"/>
        <xdr:cNvSpPr txBox="1"/>
      </xdr:nvSpPr>
      <xdr:spPr>
        <a:xfrm>
          <a:off x="10528300" y="100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131103</xdr:rowOff>
    </xdr:from>
    <xdr:to>
      <xdr:col>14</xdr:col>
      <xdr:colOff>79375</xdr:colOff>
      <xdr:row>59</xdr:row>
      <xdr:rowOff>61253</xdr:rowOff>
    </xdr:to>
    <xdr:sp macro="" textlink="">
      <xdr:nvSpPr>
        <xdr:cNvPr id="374" name="円/楕円 373"/>
        <xdr:cNvSpPr/>
      </xdr:nvSpPr>
      <xdr:spPr>
        <a:xfrm>
          <a:off x="9588500" y="100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52380</xdr:rowOff>
    </xdr:from>
    <xdr:ext cx="534377" cy="259045"/>
    <xdr:sp macro="" textlink="">
      <xdr:nvSpPr>
        <xdr:cNvPr id="375" name="テキスト ボックス 374"/>
        <xdr:cNvSpPr txBox="1"/>
      </xdr:nvSpPr>
      <xdr:spPr>
        <a:xfrm>
          <a:off x="9372111" y="10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139829</xdr:rowOff>
    </xdr:from>
    <xdr:to>
      <xdr:col>12</xdr:col>
      <xdr:colOff>561975</xdr:colOff>
      <xdr:row>59</xdr:row>
      <xdr:rowOff>69979</xdr:rowOff>
    </xdr:to>
    <xdr:sp macro="" textlink="">
      <xdr:nvSpPr>
        <xdr:cNvPr id="376" name="円/楕円 375"/>
        <xdr:cNvSpPr/>
      </xdr:nvSpPr>
      <xdr:spPr>
        <a:xfrm>
          <a:off x="8699500" y="100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61106</xdr:rowOff>
    </xdr:from>
    <xdr:ext cx="534377" cy="259045"/>
    <xdr:sp macro="" textlink="">
      <xdr:nvSpPr>
        <xdr:cNvPr id="377" name="テキスト ボックス 376"/>
        <xdr:cNvSpPr txBox="1"/>
      </xdr:nvSpPr>
      <xdr:spPr>
        <a:xfrm>
          <a:off x="8483111" y="101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165122</xdr:rowOff>
    </xdr:from>
    <xdr:to>
      <xdr:col>11</xdr:col>
      <xdr:colOff>358775</xdr:colOff>
      <xdr:row>59</xdr:row>
      <xdr:rowOff>95272</xdr:rowOff>
    </xdr:to>
    <xdr:sp macro="" textlink="">
      <xdr:nvSpPr>
        <xdr:cNvPr id="378" name="円/楕円 377"/>
        <xdr:cNvSpPr/>
      </xdr:nvSpPr>
      <xdr:spPr>
        <a:xfrm>
          <a:off x="7810500" y="101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86399</xdr:rowOff>
    </xdr:from>
    <xdr:ext cx="534377" cy="259045"/>
    <xdr:sp macro="" textlink="">
      <xdr:nvSpPr>
        <xdr:cNvPr id="379" name="テキスト ボックス 378"/>
        <xdr:cNvSpPr txBox="1"/>
      </xdr:nvSpPr>
      <xdr:spPr>
        <a:xfrm>
          <a:off x="7594111" y="102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164032</xdr:rowOff>
    </xdr:from>
    <xdr:to>
      <xdr:col>10</xdr:col>
      <xdr:colOff>155575</xdr:colOff>
      <xdr:row>59</xdr:row>
      <xdr:rowOff>94182</xdr:rowOff>
    </xdr:to>
    <xdr:sp macro="" textlink="">
      <xdr:nvSpPr>
        <xdr:cNvPr id="380" name="円/楕円 379"/>
        <xdr:cNvSpPr/>
      </xdr:nvSpPr>
      <xdr:spPr>
        <a:xfrm>
          <a:off x="6921500" y="101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85309</xdr:rowOff>
    </xdr:from>
    <xdr:ext cx="534377" cy="259045"/>
    <xdr:sp macro="" textlink="">
      <xdr:nvSpPr>
        <xdr:cNvPr id="381" name="テキスト ボックス 380"/>
        <xdr:cNvSpPr txBox="1"/>
      </xdr:nvSpPr>
      <xdr:spPr>
        <a:xfrm>
          <a:off x="6705111" y="102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80618</xdr:rowOff>
    </xdr:from>
    <xdr:to>
      <xdr:col>15</xdr:col>
      <xdr:colOff>180975</xdr:colOff>
      <xdr:row>78</xdr:row>
      <xdr:rowOff>144280</xdr:rowOff>
    </xdr:to>
    <xdr:cxnSp macro="">
      <xdr:nvCxnSpPr>
        <xdr:cNvPr id="410" name="直線コネクタ 409"/>
        <xdr:cNvCxnSpPr/>
      </xdr:nvCxnSpPr>
      <xdr:spPr>
        <a:xfrm flipV="1">
          <a:off x="9639300" y="13453718"/>
          <a:ext cx="8382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136564</xdr:rowOff>
    </xdr:from>
    <xdr:to>
      <xdr:col>14</xdr:col>
      <xdr:colOff>28575</xdr:colOff>
      <xdr:row>78</xdr:row>
      <xdr:rowOff>144280</xdr:rowOff>
    </xdr:to>
    <xdr:cxnSp macro="">
      <xdr:nvCxnSpPr>
        <xdr:cNvPr id="413" name="直線コネクタ 412"/>
        <xdr:cNvCxnSpPr/>
      </xdr:nvCxnSpPr>
      <xdr:spPr>
        <a:xfrm>
          <a:off x="8750300" y="135096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131375</xdr:rowOff>
    </xdr:from>
    <xdr:to>
      <xdr:col>12</xdr:col>
      <xdr:colOff>511175</xdr:colOff>
      <xdr:row>78</xdr:row>
      <xdr:rowOff>136564</xdr:rowOff>
    </xdr:to>
    <xdr:cxnSp macro="">
      <xdr:nvCxnSpPr>
        <xdr:cNvPr id="416" name="直線コネクタ 415"/>
        <xdr:cNvCxnSpPr/>
      </xdr:nvCxnSpPr>
      <xdr:spPr>
        <a:xfrm>
          <a:off x="7861300" y="13504475"/>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8" name="テキスト ボックス 417"/>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131375</xdr:rowOff>
    </xdr:from>
    <xdr:to>
      <xdr:col>11</xdr:col>
      <xdr:colOff>307975</xdr:colOff>
      <xdr:row>78</xdr:row>
      <xdr:rowOff>153096</xdr:rowOff>
    </xdr:to>
    <xdr:cxnSp macro="">
      <xdr:nvCxnSpPr>
        <xdr:cNvPr id="419" name="直線コネクタ 418"/>
        <xdr:cNvCxnSpPr/>
      </xdr:nvCxnSpPr>
      <xdr:spPr>
        <a:xfrm flipV="1">
          <a:off x="6972300" y="13504475"/>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10546</xdr:rowOff>
    </xdr:from>
    <xdr:ext cx="534377" cy="259045"/>
    <xdr:sp macro="" textlink="">
      <xdr:nvSpPr>
        <xdr:cNvPr id="421" name="テキスト ボックス 420"/>
        <xdr:cNvSpPr txBox="1"/>
      </xdr:nvSpPr>
      <xdr:spPr>
        <a:xfrm>
          <a:off x="7594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29818</xdr:rowOff>
    </xdr:from>
    <xdr:to>
      <xdr:col>15</xdr:col>
      <xdr:colOff>231775</xdr:colOff>
      <xdr:row>78</xdr:row>
      <xdr:rowOff>131418</xdr:rowOff>
    </xdr:to>
    <xdr:sp macro="" textlink="">
      <xdr:nvSpPr>
        <xdr:cNvPr id="429" name="円/楕円 428"/>
        <xdr:cNvSpPr/>
      </xdr:nvSpPr>
      <xdr:spPr>
        <a:xfrm>
          <a:off x="10426700" y="134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8245</xdr:rowOff>
    </xdr:from>
    <xdr:ext cx="534377" cy="259045"/>
    <xdr:sp macro="" textlink="">
      <xdr:nvSpPr>
        <xdr:cNvPr id="430" name="商工費該当値テキスト"/>
        <xdr:cNvSpPr txBox="1"/>
      </xdr:nvSpPr>
      <xdr:spPr>
        <a:xfrm>
          <a:off x="10528300" y="13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93480</xdr:rowOff>
    </xdr:from>
    <xdr:to>
      <xdr:col>14</xdr:col>
      <xdr:colOff>79375</xdr:colOff>
      <xdr:row>79</xdr:row>
      <xdr:rowOff>23630</xdr:rowOff>
    </xdr:to>
    <xdr:sp macro="" textlink="">
      <xdr:nvSpPr>
        <xdr:cNvPr id="431" name="円/楕円 430"/>
        <xdr:cNvSpPr/>
      </xdr:nvSpPr>
      <xdr:spPr>
        <a:xfrm>
          <a:off x="9588500" y="13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14757</xdr:rowOff>
    </xdr:from>
    <xdr:ext cx="534377" cy="259045"/>
    <xdr:sp macro="" textlink="">
      <xdr:nvSpPr>
        <xdr:cNvPr id="432" name="テキスト ボックス 431"/>
        <xdr:cNvSpPr txBox="1"/>
      </xdr:nvSpPr>
      <xdr:spPr>
        <a:xfrm>
          <a:off x="9372111" y="135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85764</xdr:rowOff>
    </xdr:from>
    <xdr:to>
      <xdr:col>12</xdr:col>
      <xdr:colOff>561975</xdr:colOff>
      <xdr:row>79</xdr:row>
      <xdr:rowOff>15914</xdr:rowOff>
    </xdr:to>
    <xdr:sp macro="" textlink="">
      <xdr:nvSpPr>
        <xdr:cNvPr id="433" name="円/楕円 432"/>
        <xdr:cNvSpPr/>
      </xdr:nvSpPr>
      <xdr:spPr>
        <a:xfrm>
          <a:off x="8699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7041</xdr:rowOff>
    </xdr:from>
    <xdr:ext cx="534377" cy="259045"/>
    <xdr:sp macro="" textlink="">
      <xdr:nvSpPr>
        <xdr:cNvPr id="434" name="テキスト ボックス 433"/>
        <xdr:cNvSpPr txBox="1"/>
      </xdr:nvSpPr>
      <xdr:spPr>
        <a:xfrm>
          <a:off x="8483111" y="135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80575</xdr:rowOff>
    </xdr:from>
    <xdr:to>
      <xdr:col>11</xdr:col>
      <xdr:colOff>358775</xdr:colOff>
      <xdr:row>79</xdr:row>
      <xdr:rowOff>10725</xdr:rowOff>
    </xdr:to>
    <xdr:sp macro="" textlink="">
      <xdr:nvSpPr>
        <xdr:cNvPr id="435" name="円/楕円 434"/>
        <xdr:cNvSpPr/>
      </xdr:nvSpPr>
      <xdr:spPr>
        <a:xfrm>
          <a:off x="78105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27252</xdr:rowOff>
    </xdr:from>
    <xdr:ext cx="534377" cy="259045"/>
    <xdr:sp macro="" textlink="">
      <xdr:nvSpPr>
        <xdr:cNvPr id="436" name="テキスト ボックス 435"/>
        <xdr:cNvSpPr txBox="1"/>
      </xdr:nvSpPr>
      <xdr:spPr>
        <a:xfrm>
          <a:off x="7594111" y="132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102296</xdr:rowOff>
    </xdr:from>
    <xdr:to>
      <xdr:col>10</xdr:col>
      <xdr:colOff>155575</xdr:colOff>
      <xdr:row>79</xdr:row>
      <xdr:rowOff>32446</xdr:rowOff>
    </xdr:to>
    <xdr:sp macro="" textlink="">
      <xdr:nvSpPr>
        <xdr:cNvPr id="437" name="円/楕円 436"/>
        <xdr:cNvSpPr/>
      </xdr:nvSpPr>
      <xdr:spPr>
        <a:xfrm>
          <a:off x="6921500" y="134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23573</xdr:rowOff>
    </xdr:from>
    <xdr:ext cx="534377" cy="259045"/>
    <xdr:sp macro="" textlink="">
      <xdr:nvSpPr>
        <xdr:cNvPr id="438" name="テキスト ボックス 437"/>
        <xdr:cNvSpPr txBox="1"/>
      </xdr:nvSpPr>
      <xdr:spPr>
        <a:xfrm>
          <a:off x="6705111" y="135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164314</xdr:rowOff>
    </xdr:from>
    <xdr:to>
      <xdr:col>15</xdr:col>
      <xdr:colOff>180975</xdr:colOff>
      <xdr:row>98</xdr:row>
      <xdr:rowOff>167132</xdr:rowOff>
    </xdr:to>
    <xdr:cxnSp macro="">
      <xdr:nvCxnSpPr>
        <xdr:cNvPr id="467" name="直線コネクタ 466"/>
        <xdr:cNvCxnSpPr/>
      </xdr:nvCxnSpPr>
      <xdr:spPr>
        <a:xfrm>
          <a:off x="9639300" y="16966414"/>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160741</xdr:rowOff>
    </xdr:from>
    <xdr:to>
      <xdr:col>14</xdr:col>
      <xdr:colOff>28575</xdr:colOff>
      <xdr:row>98</xdr:row>
      <xdr:rowOff>164314</xdr:rowOff>
    </xdr:to>
    <xdr:cxnSp macro="">
      <xdr:nvCxnSpPr>
        <xdr:cNvPr id="470" name="直線コネクタ 469"/>
        <xdr:cNvCxnSpPr/>
      </xdr:nvCxnSpPr>
      <xdr:spPr>
        <a:xfrm>
          <a:off x="8750300" y="16962841"/>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39656</xdr:rowOff>
    </xdr:from>
    <xdr:ext cx="534377" cy="259045"/>
    <xdr:sp macro="" textlink="">
      <xdr:nvSpPr>
        <xdr:cNvPr id="472" name="テキスト ボックス 471"/>
        <xdr:cNvSpPr txBox="1"/>
      </xdr:nvSpPr>
      <xdr:spPr>
        <a:xfrm>
          <a:off x="9372111"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160741</xdr:rowOff>
    </xdr:from>
    <xdr:to>
      <xdr:col>12</xdr:col>
      <xdr:colOff>511175</xdr:colOff>
      <xdr:row>98</xdr:row>
      <xdr:rowOff>165258</xdr:rowOff>
    </xdr:to>
    <xdr:cxnSp macro="">
      <xdr:nvCxnSpPr>
        <xdr:cNvPr id="473" name="直線コネクタ 472"/>
        <xdr:cNvCxnSpPr/>
      </xdr:nvCxnSpPr>
      <xdr:spPr>
        <a:xfrm flipV="1">
          <a:off x="7861300" y="16962841"/>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41102</xdr:rowOff>
    </xdr:from>
    <xdr:ext cx="534377" cy="259045"/>
    <xdr:sp macro="" textlink="">
      <xdr:nvSpPr>
        <xdr:cNvPr id="475" name="テキスト ボックス 474"/>
        <xdr:cNvSpPr txBox="1"/>
      </xdr:nvSpPr>
      <xdr:spPr>
        <a:xfrm>
          <a:off x="8483111" y="166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163899</xdr:rowOff>
    </xdr:from>
    <xdr:to>
      <xdr:col>11</xdr:col>
      <xdr:colOff>307975</xdr:colOff>
      <xdr:row>98</xdr:row>
      <xdr:rowOff>165258</xdr:rowOff>
    </xdr:to>
    <xdr:cxnSp macro="">
      <xdr:nvCxnSpPr>
        <xdr:cNvPr id="476" name="直線コネクタ 475"/>
        <xdr:cNvCxnSpPr/>
      </xdr:nvCxnSpPr>
      <xdr:spPr>
        <a:xfrm>
          <a:off x="6972300" y="16965999"/>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50120</xdr:rowOff>
    </xdr:from>
    <xdr:ext cx="534377" cy="259045"/>
    <xdr:sp macro="" textlink="">
      <xdr:nvSpPr>
        <xdr:cNvPr id="478" name="テキスト ボックス 477"/>
        <xdr:cNvSpPr txBox="1"/>
      </xdr:nvSpPr>
      <xdr:spPr>
        <a:xfrm>
          <a:off x="7594111" y="16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116332</xdr:rowOff>
    </xdr:from>
    <xdr:to>
      <xdr:col>15</xdr:col>
      <xdr:colOff>231775</xdr:colOff>
      <xdr:row>99</xdr:row>
      <xdr:rowOff>46482</xdr:rowOff>
    </xdr:to>
    <xdr:sp macro="" textlink="">
      <xdr:nvSpPr>
        <xdr:cNvPr id="486" name="円/楕円 485"/>
        <xdr:cNvSpPr/>
      </xdr:nvSpPr>
      <xdr:spPr>
        <a:xfrm>
          <a:off x="104267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113514</xdr:rowOff>
    </xdr:from>
    <xdr:to>
      <xdr:col>14</xdr:col>
      <xdr:colOff>79375</xdr:colOff>
      <xdr:row>99</xdr:row>
      <xdr:rowOff>43664</xdr:rowOff>
    </xdr:to>
    <xdr:sp macro="" textlink="">
      <xdr:nvSpPr>
        <xdr:cNvPr id="488" name="円/楕円 487"/>
        <xdr:cNvSpPr/>
      </xdr:nvSpPr>
      <xdr:spPr>
        <a:xfrm>
          <a:off x="9588500" y="16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34791</xdr:rowOff>
    </xdr:from>
    <xdr:ext cx="534377" cy="259045"/>
    <xdr:sp macro="" textlink="">
      <xdr:nvSpPr>
        <xdr:cNvPr id="489" name="テキスト ボックス 488"/>
        <xdr:cNvSpPr txBox="1"/>
      </xdr:nvSpPr>
      <xdr:spPr>
        <a:xfrm>
          <a:off x="9372111" y="17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109941</xdr:rowOff>
    </xdr:from>
    <xdr:to>
      <xdr:col>12</xdr:col>
      <xdr:colOff>561975</xdr:colOff>
      <xdr:row>99</xdr:row>
      <xdr:rowOff>40091</xdr:rowOff>
    </xdr:to>
    <xdr:sp macro="" textlink="">
      <xdr:nvSpPr>
        <xdr:cNvPr id="490" name="円/楕円 489"/>
        <xdr:cNvSpPr/>
      </xdr:nvSpPr>
      <xdr:spPr>
        <a:xfrm>
          <a:off x="8699500" y="169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31218</xdr:rowOff>
    </xdr:from>
    <xdr:ext cx="534377" cy="259045"/>
    <xdr:sp macro="" textlink="">
      <xdr:nvSpPr>
        <xdr:cNvPr id="491" name="テキスト ボックス 490"/>
        <xdr:cNvSpPr txBox="1"/>
      </xdr:nvSpPr>
      <xdr:spPr>
        <a:xfrm>
          <a:off x="8483111" y="170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114458</xdr:rowOff>
    </xdr:from>
    <xdr:to>
      <xdr:col>11</xdr:col>
      <xdr:colOff>358775</xdr:colOff>
      <xdr:row>99</xdr:row>
      <xdr:rowOff>44608</xdr:rowOff>
    </xdr:to>
    <xdr:sp macro="" textlink="">
      <xdr:nvSpPr>
        <xdr:cNvPr id="492" name="円/楕円 491"/>
        <xdr:cNvSpPr/>
      </xdr:nvSpPr>
      <xdr:spPr>
        <a:xfrm>
          <a:off x="78105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35735</xdr:rowOff>
    </xdr:from>
    <xdr:ext cx="534377" cy="259045"/>
    <xdr:sp macro="" textlink="">
      <xdr:nvSpPr>
        <xdr:cNvPr id="493" name="テキスト ボックス 492"/>
        <xdr:cNvSpPr txBox="1"/>
      </xdr:nvSpPr>
      <xdr:spPr>
        <a:xfrm>
          <a:off x="7594111" y="17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113099</xdr:rowOff>
    </xdr:from>
    <xdr:to>
      <xdr:col>10</xdr:col>
      <xdr:colOff>155575</xdr:colOff>
      <xdr:row>99</xdr:row>
      <xdr:rowOff>43249</xdr:rowOff>
    </xdr:to>
    <xdr:sp macro="" textlink="">
      <xdr:nvSpPr>
        <xdr:cNvPr id="494" name="円/楕円 493"/>
        <xdr:cNvSpPr/>
      </xdr:nvSpPr>
      <xdr:spPr>
        <a:xfrm>
          <a:off x="6921500" y="169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34376</xdr:rowOff>
    </xdr:from>
    <xdr:ext cx="534377" cy="259045"/>
    <xdr:sp macro="" textlink="">
      <xdr:nvSpPr>
        <xdr:cNvPr id="495" name="テキスト ボックス 494"/>
        <xdr:cNvSpPr txBox="1"/>
      </xdr:nvSpPr>
      <xdr:spPr>
        <a:xfrm>
          <a:off x="6705111" y="170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160361</xdr:rowOff>
    </xdr:from>
    <xdr:to>
      <xdr:col>23</xdr:col>
      <xdr:colOff>517525</xdr:colOff>
      <xdr:row>37</xdr:row>
      <xdr:rowOff>161163</xdr:rowOff>
    </xdr:to>
    <xdr:cxnSp macro="">
      <xdr:nvCxnSpPr>
        <xdr:cNvPr id="522" name="直線コネクタ 521"/>
        <xdr:cNvCxnSpPr/>
      </xdr:nvCxnSpPr>
      <xdr:spPr>
        <a:xfrm flipV="1">
          <a:off x="15481300" y="6504011"/>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161163</xdr:rowOff>
    </xdr:from>
    <xdr:to>
      <xdr:col>22</xdr:col>
      <xdr:colOff>365125</xdr:colOff>
      <xdr:row>38</xdr:row>
      <xdr:rowOff>34423</xdr:rowOff>
    </xdr:to>
    <xdr:cxnSp macro="">
      <xdr:nvCxnSpPr>
        <xdr:cNvPr id="525" name="直線コネクタ 524"/>
        <xdr:cNvCxnSpPr/>
      </xdr:nvCxnSpPr>
      <xdr:spPr>
        <a:xfrm flipV="1">
          <a:off x="14592300" y="650481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73134</xdr:rowOff>
    </xdr:from>
    <xdr:ext cx="534377" cy="259045"/>
    <xdr:sp macro="" textlink="">
      <xdr:nvSpPr>
        <xdr:cNvPr id="527" name="テキスト ボックス 526"/>
        <xdr:cNvSpPr txBox="1"/>
      </xdr:nvSpPr>
      <xdr:spPr>
        <a:xfrm>
          <a:off x="15214111" y="65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34423</xdr:rowOff>
    </xdr:from>
    <xdr:to>
      <xdr:col>21</xdr:col>
      <xdr:colOff>161925</xdr:colOff>
      <xdr:row>38</xdr:row>
      <xdr:rowOff>37276</xdr:rowOff>
    </xdr:to>
    <xdr:cxnSp macro="">
      <xdr:nvCxnSpPr>
        <xdr:cNvPr id="528" name="直線コネクタ 527"/>
        <xdr:cNvCxnSpPr/>
      </xdr:nvCxnSpPr>
      <xdr:spPr>
        <a:xfrm flipV="1">
          <a:off x="13703300" y="6549523"/>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94642</xdr:rowOff>
    </xdr:from>
    <xdr:ext cx="534377" cy="259045"/>
    <xdr:sp macro="" textlink="">
      <xdr:nvSpPr>
        <xdr:cNvPr id="530" name="テキスト ボックス 529"/>
        <xdr:cNvSpPr txBox="1"/>
      </xdr:nvSpPr>
      <xdr:spPr>
        <a:xfrm>
          <a:off x="14325111" y="66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37276</xdr:rowOff>
    </xdr:from>
    <xdr:to>
      <xdr:col>19</xdr:col>
      <xdr:colOff>644525</xdr:colOff>
      <xdr:row>38</xdr:row>
      <xdr:rowOff>45083</xdr:rowOff>
    </xdr:to>
    <xdr:cxnSp macro="">
      <xdr:nvCxnSpPr>
        <xdr:cNvPr id="531" name="直線コネクタ 530"/>
        <xdr:cNvCxnSpPr/>
      </xdr:nvCxnSpPr>
      <xdr:spPr>
        <a:xfrm flipV="1">
          <a:off x="12814300" y="6552376"/>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102301</xdr:rowOff>
    </xdr:from>
    <xdr:ext cx="534377" cy="259045"/>
    <xdr:sp macro="" textlink="">
      <xdr:nvSpPr>
        <xdr:cNvPr id="533" name="テキスト ボックス 532"/>
        <xdr:cNvSpPr txBox="1"/>
      </xdr:nvSpPr>
      <xdr:spPr>
        <a:xfrm>
          <a:off x="13436111" y="66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104479</xdr:rowOff>
    </xdr:from>
    <xdr:ext cx="534377" cy="259045"/>
    <xdr:sp macro="" textlink="">
      <xdr:nvSpPr>
        <xdr:cNvPr id="535" name="テキスト ボックス 534"/>
        <xdr:cNvSpPr txBox="1"/>
      </xdr:nvSpPr>
      <xdr:spPr>
        <a:xfrm>
          <a:off x="12547111" y="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109561</xdr:rowOff>
    </xdr:from>
    <xdr:to>
      <xdr:col>23</xdr:col>
      <xdr:colOff>568325</xdr:colOff>
      <xdr:row>38</xdr:row>
      <xdr:rowOff>39711</xdr:rowOff>
    </xdr:to>
    <xdr:sp macro="" textlink="">
      <xdr:nvSpPr>
        <xdr:cNvPr id="541" name="円/楕円 540"/>
        <xdr:cNvSpPr/>
      </xdr:nvSpPr>
      <xdr:spPr>
        <a:xfrm>
          <a:off x="16268700" y="64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132438</xdr:rowOff>
    </xdr:from>
    <xdr:ext cx="534377" cy="259045"/>
    <xdr:sp macro="" textlink="">
      <xdr:nvSpPr>
        <xdr:cNvPr id="542" name="消防費該当値テキスト"/>
        <xdr:cNvSpPr txBox="1"/>
      </xdr:nvSpPr>
      <xdr:spPr>
        <a:xfrm>
          <a:off x="16370300" y="63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110363</xdr:rowOff>
    </xdr:from>
    <xdr:to>
      <xdr:col>22</xdr:col>
      <xdr:colOff>415925</xdr:colOff>
      <xdr:row>38</xdr:row>
      <xdr:rowOff>40514</xdr:rowOff>
    </xdr:to>
    <xdr:sp macro="" textlink="">
      <xdr:nvSpPr>
        <xdr:cNvPr id="543" name="円/楕円 542"/>
        <xdr:cNvSpPr/>
      </xdr:nvSpPr>
      <xdr:spPr>
        <a:xfrm>
          <a:off x="15430500" y="6454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57040</xdr:rowOff>
    </xdr:from>
    <xdr:ext cx="534377" cy="259045"/>
    <xdr:sp macro="" textlink="">
      <xdr:nvSpPr>
        <xdr:cNvPr id="544" name="テキスト ボックス 543"/>
        <xdr:cNvSpPr txBox="1"/>
      </xdr:nvSpPr>
      <xdr:spPr>
        <a:xfrm>
          <a:off x="15214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155073</xdr:rowOff>
    </xdr:from>
    <xdr:to>
      <xdr:col>21</xdr:col>
      <xdr:colOff>212725</xdr:colOff>
      <xdr:row>38</xdr:row>
      <xdr:rowOff>85223</xdr:rowOff>
    </xdr:to>
    <xdr:sp macro="" textlink="">
      <xdr:nvSpPr>
        <xdr:cNvPr id="545" name="円/楕円 544"/>
        <xdr:cNvSpPr/>
      </xdr:nvSpPr>
      <xdr:spPr>
        <a:xfrm>
          <a:off x="14541500" y="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101750</xdr:rowOff>
    </xdr:from>
    <xdr:ext cx="534377" cy="259045"/>
    <xdr:sp macro="" textlink="">
      <xdr:nvSpPr>
        <xdr:cNvPr id="546" name="テキスト ボックス 545"/>
        <xdr:cNvSpPr txBox="1"/>
      </xdr:nvSpPr>
      <xdr:spPr>
        <a:xfrm>
          <a:off x="14325111" y="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157926</xdr:rowOff>
    </xdr:from>
    <xdr:to>
      <xdr:col>20</xdr:col>
      <xdr:colOff>9525</xdr:colOff>
      <xdr:row>38</xdr:row>
      <xdr:rowOff>88075</xdr:rowOff>
    </xdr:to>
    <xdr:sp macro="" textlink="">
      <xdr:nvSpPr>
        <xdr:cNvPr id="547" name="円/楕円 546"/>
        <xdr:cNvSpPr/>
      </xdr:nvSpPr>
      <xdr:spPr>
        <a:xfrm>
          <a:off x="13652500" y="6501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104603</xdr:rowOff>
    </xdr:from>
    <xdr:ext cx="534377" cy="259045"/>
    <xdr:sp macro="" textlink="">
      <xdr:nvSpPr>
        <xdr:cNvPr id="548" name="テキスト ボックス 547"/>
        <xdr:cNvSpPr txBox="1"/>
      </xdr:nvSpPr>
      <xdr:spPr>
        <a:xfrm>
          <a:off x="13436111" y="62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165733</xdr:rowOff>
    </xdr:from>
    <xdr:to>
      <xdr:col>18</xdr:col>
      <xdr:colOff>492125</xdr:colOff>
      <xdr:row>38</xdr:row>
      <xdr:rowOff>95883</xdr:rowOff>
    </xdr:to>
    <xdr:sp macro="" textlink="">
      <xdr:nvSpPr>
        <xdr:cNvPr id="549" name="円/楕円 548"/>
        <xdr:cNvSpPr/>
      </xdr:nvSpPr>
      <xdr:spPr>
        <a:xfrm>
          <a:off x="12763500" y="65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112410</xdr:rowOff>
    </xdr:from>
    <xdr:ext cx="534377" cy="259045"/>
    <xdr:sp macro="" textlink="">
      <xdr:nvSpPr>
        <xdr:cNvPr id="550" name="テキスト ボックス 549"/>
        <xdr:cNvSpPr txBox="1"/>
      </xdr:nvSpPr>
      <xdr:spPr>
        <a:xfrm>
          <a:off x="12547111" y="62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102455</xdr:rowOff>
    </xdr:from>
    <xdr:to>
      <xdr:col>23</xdr:col>
      <xdr:colOff>517525</xdr:colOff>
      <xdr:row>57</xdr:row>
      <xdr:rowOff>75839</xdr:rowOff>
    </xdr:to>
    <xdr:cxnSp macro="">
      <xdr:nvCxnSpPr>
        <xdr:cNvPr id="579" name="直線コネクタ 578"/>
        <xdr:cNvCxnSpPr/>
      </xdr:nvCxnSpPr>
      <xdr:spPr>
        <a:xfrm>
          <a:off x="15481300" y="9703655"/>
          <a:ext cx="838200" cy="14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102455</xdr:rowOff>
    </xdr:from>
    <xdr:to>
      <xdr:col>22</xdr:col>
      <xdr:colOff>365125</xdr:colOff>
      <xdr:row>57</xdr:row>
      <xdr:rowOff>104060</xdr:rowOff>
    </xdr:to>
    <xdr:cxnSp macro="">
      <xdr:nvCxnSpPr>
        <xdr:cNvPr id="582" name="直線コネクタ 581"/>
        <xdr:cNvCxnSpPr/>
      </xdr:nvCxnSpPr>
      <xdr:spPr>
        <a:xfrm flipV="1">
          <a:off x="14592300" y="9703655"/>
          <a:ext cx="889000" cy="17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104060</xdr:rowOff>
    </xdr:from>
    <xdr:to>
      <xdr:col>21</xdr:col>
      <xdr:colOff>161925</xdr:colOff>
      <xdr:row>57</xdr:row>
      <xdr:rowOff>118397</xdr:rowOff>
    </xdr:to>
    <xdr:cxnSp macro="">
      <xdr:nvCxnSpPr>
        <xdr:cNvPr id="585" name="直線コネクタ 584"/>
        <xdr:cNvCxnSpPr/>
      </xdr:nvCxnSpPr>
      <xdr:spPr>
        <a:xfrm flipV="1">
          <a:off x="13703300" y="987671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72897</xdr:rowOff>
    </xdr:from>
    <xdr:ext cx="534377" cy="259045"/>
    <xdr:sp macro="" textlink="">
      <xdr:nvSpPr>
        <xdr:cNvPr id="587" name="テキスト ボックス 586"/>
        <xdr:cNvSpPr txBox="1"/>
      </xdr:nvSpPr>
      <xdr:spPr>
        <a:xfrm>
          <a:off x="14325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118397</xdr:rowOff>
    </xdr:from>
    <xdr:to>
      <xdr:col>19</xdr:col>
      <xdr:colOff>644525</xdr:colOff>
      <xdr:row>57</xdr:row>
      <xdr:rowOff>135299</xdr:rowOff>
    </xdr:to>
    <xdr:cxnSp macro="">
      <xdr:nvCxnSpPr>
        <xdr:cNvPr id="588" name="直線コネクタ 587"/>
        <xdr:cNvCxnSpPr/>
      </xdr:nvCxnSpPr>
      <xdr:spPr>
        <a:xfrm flipV="1">
          <a:off x="12814300" y="9891047"/>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89312</xdr:rowOff>
    </xdr:from>
    <xdr:ext cx="534377" cy="259045"/>
    <xdr:sp macro="" textlink="">
      <xdr:nvSpPr>
        <xdr:cNvPr id="590" name="テキスト ボックス 589"/>
        <xdr:cNvSpPr txBox="1"/>
      </xdr:nvSpPr>
      <xdr:spPr>
        <a:xfrm>
          <a:off x="13436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94728</xdr:rowOff>
    </xdr:from>
    <xdr:ext cx="534377" cy="259045"/>
    <xdr:sp macro="" textlink="">
      <xdr:nvSpPr>
        <xdr:cNvPr id="592" name="テキスト ボックス 591"/>
        <xdr:cNvSpPr txBox="1"/>
      </xdr:nvSpPr>
      <xdr:spPr>
        <a:xfrm>
          <a:off x="12547111" y="10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25039</xdr:rowOff>
    </xdr:from>
    <xdr:to>
      <xdr:col>23</xdr:col>
      <xdr:colOff>568325</xdr:colOff>
      <xdr:row>57</xdr:row>
      <xdr:rowOff>126639</xdr:rowOff>
    </xdr:to>
    <xdr:sp macro="" textlink="">
      <xdr:nvSpPr>
        <xdr:cNvPr id="598" name="円/楕円 597"/>
        <xdr:cNvSpPr/>
      </xdr:nvSpPr>
      <xdr:spPr>
        <a:xfrm>
          <a:off x="162687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47916</xdr:rowOff>
    </xdr:from>
    <xdr:ext cx="599010" cy="259045"/>
    <xdr:sp macro="" textlink="">
      <xdr:nvSpPr>
        <xdr:cNvPr id="599" name="教育費該当値テキスト"/>
        <xdr:cNvSpPr txBox="1"/>
      </xdr:nvSpPr>
      <xdr:spPr>
        <a:xfrm>
          <a:off x="16370300" y="96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51655</xdr:rowOff>
    </xdr:from>
    <xdr:to>
      <xdr:col>22</xdr:col>
      <xdr:colOff>415925</xdr:colOff>
      <xdr:row>56</xdr:row>
      <xdr:rowOff>153255</xdr:rowOff>
    </xdr:to>
    <xdr:sp macro="" textlink="">
      <xdr:nvSpPr>
        <xdr:cNvPr id="600" name="円/楕円 599"/>
        <xdr:cNvSpPr/>
      </xdr:nvSpPr>
      <xdr:spPr>
        <a:xfrm>
          <a:off x="15430500" y="96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169782</xdr:rowOff>
    </xdr:from>
    <xdr:ext cx="599010" cy="259045"/>
    <xdr:sp macro="" textlink="">
      <xdr:nvSpPr>
        <xdr:cNvPr id="601" name="テキスト ボックス 600"/>
        <xdr:cNvSpPr txBox="1"/>
      </xdr:nvSpPr>
      <xdr:spPr>
        <a:xfrm>
          <a:off x="15181794" y="942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53260</xdr:rowOff>
    </xdr:from>
    <xdr:to>
      <xdr:col>21</xdr:col>
      <xdr:colOff>212725</xdr:colOff>
      <xdr:row>57</xdr:row>
      <xdr:rowOff>154860</xdr:rowOff>
    </xdr:to>
    <xdr:sp macro="" textlink="">
      <xdr:nvSpPr>
        <xdr:cNvPr id="602" name="円/楕円 601"/>
        <xdr:cNvSpPr/>
      </xdr:nvSpPr>
      <xdr:spPr>
        <a:xfrm>
          <a:off x="14541500" y="9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171387</xdr:rowOff>
    </xdr:from>
    <xdr:ext cx="599010" cy="259045"/>
    <xdr:sp macro="" textlink="">
      <xdr:nvSpPr>
        <xdr:cNvPr id="603" name="テキスト ボックス 602"/>
        <xdr:cNvSpPr txBox="1"/>
      </xdr:nvSpPr>
      <xdr:spPr>
        <a:xfrm>
          <a:off x="14292794" y="960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67597</xdr:rowOff>
    </xdr:from>
    <xdr:to>
      <xdr:col>20</xdr:col>
      <xdr:colOff>9525</xdr:colOff>
      <xdr:row>57</xdr:row>
      <xdr:rowOff>169197</xdr:rowOff>
    </xdr:to>
    <xdr:sp macro="" textlink="">
      <xdr:nvSpPr>
        <xdr:cNvPr id="604" name="円/楕円 603"/>
        <xdr:cNvSpPr/>
      </xdr:nvSpPr>
      <xdr:spPr>
        <a:xfrm>
          <a:off x="13652500" y="98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14274</xdr:rowOff>
    </xdr:from>
    <xdr:ext cx="599010" cy="259045"/>
    <xdr:sp macro="" textlink="">
      <xdr:nvSpPr>
        <xdr:cNvPr id="605" name="テキスト ボックス 604"/>
        <xdr:cNvSpPr txBox="1"/>
      </xdr:nvSpPr>
      <xdr:spPr>
        <a:xfrm>
          <a:off x="13403794" y="96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84499</xdr:rowOff>
    </xdr:from>
    <xdr:to>
      <xdr:col>18</xdr:col>
      <xdr:colOff>492125</xdr:colOff>
      <xdr:row>58</xdr:row>
      <xdr:rowOff>14649</xdr:rowOff>
    </xdr:to>
    <xdr:sp macro="" textlink="">
      <xdr:nvSpPr>
        <xdr:cNvPr id="606" name="円/楕円 605"/>
        <xdr:cNvSpPr/>
      </xdr:nvSpPr>
      <xdr:spPr>
        <a:xfrm>
          <a:off x="12763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31176</xdr:rowOff>
    </xdr:from>
    <xdr:ext cx="599010" cy="259045"/>
    <xdr:sp macro="" textlink="">
      <xdr:nvSpPr>
        <xdr:cNvPr id="607" name="テキスト ボックス 606"/>
        <xdr:cNvSpPr txBox="1"/>
      </xdr:nvSpPr>
      <xdr:spPr>
        <a:xfrm>
          <a:off x="12514794" y="963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117080</xdr:rowOff>
    </xdr:from>
    <xdr:to>
      <xdr:col>23</xdr:col>
      <xdr:colOff>517525</xdr:colOff>
      <xdr:row>78</xdr:row>
      <xdr:rowOff>139700</xdr:rowOff>
    </xdr:to>
    <xdr:cxnSp macro="">
      <xdr:nvCxnSpPr>
        <xdr:cNvPr id="634" name="直線コネクタ 633"/>
        <xdr:cNvCxnSpPr/>
      </xdr:nvCxnSpPr>
      <xdr:spPr>
        <a:xfrm flipV="1">
          <a:off x="15481300" y="13490180"/>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121999</xdr:rowOff>
    </xdr:from>
    <xdr:to>
      <xdr:col>22</xdr:col>
      <xdr:colOff>365125</xdr:colOff>
      <xdr:row>78</xdr:row>
      <xdr:rowOff>139700</xdr:rowOff>
    </xdr:to>
    <xdr:cxnSp macro="">
      <xdr:nvCxnSpPr>
        <xdr:cNvPr id="637" name="直線コネクタ 636"/>
        <xdr:cNvCxnSpPr/>
      </xdr:nvCxnSpPr>
      <xdr:spPr>
        <a:xfrm>
          <a:off x="14592300" y="13495099"/>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121999</xdr:rowOff>
    </xdr:from>
    <xdr:to>
      <xdr:col>21</xdr:col>
      <xdr:colOff>161925</xdr:colOff>
      <xdr:row>78</xdr:row>
      <xdr:rowOff>129994</xdr:rowOff>
    </xdr:to>
    <xdr:cxnSp macro="">
      <xdr:nvCxnSpPr>
        <xdr:cNvPr id="640" name="直線コネクタ 639"/>
        <xdr:cNvCxnSpPr/>
      </xdr:nvCxnSpPr>
      <xdr:spPr>
        <a:xfrm flipV="1">
          <a:off x="13703300" y="13495099"/>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2" name="テキスト ボックス 641"/>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129994</xdr:rowOff>
    </xdr:from>
    <xdr:to>
      <xdr:col>19</xdr:col>
      <xdr:colOff>644525</xdr:colOff>
      <xdr:row>78</xdr:row>
      <xdr:rowOff>139700</xdr:rowOff>
    </xdr:to>
    <xdr:cxnSp macro="">
      <xdr:nvCxnSpPr>
        <xdr:cNvPr id="643" name="直線コネクタ 642"/>
        <xdr:cNvCxnSpPr/>
      </xdr:nvCxnSpPr>
      <xdr:spPr>
        <a:xfrm flipV="1">
          <a:off x="12814300" y="13503094"/>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15243</xdr:rowOff>
    </xdr:from>
    <xdr:ext cx="469744" cy="259045"/>
    <xdr:sp macro="" textlink="">
      <xdr:nvSpPr>
        <xdr:cNvPr id="647" name="テキスト ボックス 646"/>
        <xdr:cNvSpPr txBox="1"/>
      </xdr:nvSpPr>
      <xdr:spPr>
        <a:xfrm>
          <a:off x="12579427" y="132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66280</xdr:rowOff>
    </xdr:from>
    <xdr:to>
      <xdr:col>23</xdr:col>
      <xdr:colOff>568325</xdr:colOff>
      <xdr:row>78</xdr:row>
      <xdr:rowOff>167880</xdr:rowOff>
    </xdr:to>
    <xdr:sp macro="" textlink="">
      <xdr:nvSpPr>
        <xdr:cNvPr id="653" name="円/楕円 652"/>
        <xdr:cNvSpPr/>
      </xdr:nvSpPr>
      <xdr:spPr>
        <a:xfrm>
          <a:off x="16268700" y="134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71199</xdr:rowOff>
    </xdr:from>
    <xdr:to>
      <xdr:col>21</xdr:col>
      <xdr:colOff>212725</xdr:colOff>
      <xdr:row>79</xdr:row>
      <xdr:rowOff>1349</xdr:rowOff>
    </xdr:to>
    <xdr:sp macro="" textlink="">
      <xdr:nvSpPr>
        <xdr:cNvPr id="657" name="円/楕円 656"/>
        <xdr:cNvSpPr/>
      </xdr:nvSpPr>
      <xdr:spPr>
        <a:xfrm>
          <a:off x="14541500" y="13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17876</xdr:rowOff>
    </xdr:from>
    <xdr:ext cx="469744" cy="259045"/>
    <xdr:sp macro="" textlink="">
      <xdr:nvSpPr>
        <xdr:cNvPr id="658" name="テキスト ボックス 657"/>
        <xdr:cNvSpPr txBox="1"/>
      </xdr:nvSpPr>
      <xdr:spPr>
        <a:xfrm>
          <a:off x="14357427" y="132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79194</xdr:rowOff>
    </xdr:from>
    <xdr:to>
      <xdr:col>20</xdr:col>
      <xdr:colOff>9525</xdr:colOff>
      <xdr:row>79</xdr:row>
      <xdr:rowOff>9344</xdr:rowOff>
    </xdr:to>
    <xdr:sp macro="" textlink="">
      <xdr:nvSpPr>
        <xdr:cNvPr id="659" name="円/楕円 658"/>
        <xdr:cNvSpPr/>
      </xdr:nvSpPr>
      <xdr:spPr>
        <a:xfrm>
          <a:off x="13652500" y="134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471</xdr:rowOff>
    </xdr:from>
    <xdr:ext cx="469744" cy="259045"/>
    <xdr:sp macro="" textlink="">
      <xdr:nvSpPr>
        <xdr:cNvPr id="660" name="テキスト ボックス 659"/>
        <xdr:cNvSpPr txBox="1"/>
      </xdr:nvSpPr>
      <xdr:spPr>
        <a:xfrm>
          <a:off x="13468427" y="1354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93560</xdr:rowOff>
    </xdr:from>
    <xdr:to>
      <xdr:col>23</xdr:col>
      <xdr:colOff>517525</xdr:colOff>
      <xdr:row>97</xdr:row>
      <xdr:rowOff>100050</xdr:rowOff>
    </xdr:to>
    <xdr:cxnSp macro="">
      <xdr:nvCxnSpPr>
        <xdr:cNvPr id="691" name="直線コネクタ 690"/>
        <xdr:cNvCxnSpPr/>
      </xdr:nvCxnSpPr>
      <xdr:spPr>
        <a:xfrm flipV="1">
          <a:off x="15481300" y="16724210"/>
          <a:ext cx="8382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100050</xdr:rowOff>
    </xdr:from>
    <xdr:to>
      <xdr:col>22</xdr:col>
      <xdr:colOff>365125</xdr:colOff>
      <xdr:row>97</xdr:row>
      <xdr:rowOff>108587</xdr:rowOff>
    </xdr:to>
    <xdr:cxnSp macro="">
      <xdr:nvCxnSpPr>
        <xdr:cNvPr id="694" name="直線コネクタ 693"/>
        <xdr:cNvCxnSpPr/>
      </xdr:nvCxnSpPr>
      <xdr:spPr>
        <a:xfrm flipV="1">
          <a:off x="14592300" y="16730700"/>
          <a:ext cx="8890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47905</xdr:rowOff>
    </xdr:from>
    <xdr:ext cx="599010" cy="259045"/>
    <xdr:sp macro="" textlink="">
      <xdr:nvSpPr>
        <xdr:cNvPr id="696" name="テキスト ボックス 695"/>
        <xdr:cNvSpPr txBox="1"/>
      </xdr:nvSpPr>
      <xdr:spPr>
        <a:xfrm>
          <a:off x="15181794"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93701</xdr:rowOff>
    </xdr:from>
    <xdr:to>
      <xdr:col>21</xdr:col>
      <xdr:colOff>161925</xdr:colOff>
      <xdr:row>97</xdr:row>
      <xdr:rowOff>108587</xdr:rowOff>
    </xdr:to>
    <xdr:cxnSp macro="">
      <xdr:nvCxnSpPr>
        <xdr:cNvPr id="697" name="直線コネクタ 696"/>
        <xdr:cNvCxnSpPr/>
      </xdr:nvCxnSpPr>
      <xdr:spPr>
        <a:xfrm>
          <a:off x="13703300" y="16724351"/>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93701</xdr:rowOff>
    </xdr:from>
    <xdr:to>
      <xdr:col>19</xdr:col>
      <xdr:colOff>644525</xdr:colOff>
      <xdr:row>97</xdr:row>
      <xdr:rowOff>111348</xdr:rowOff>
    </xdr:to>
    <xdr:cxnSp macro="">
      <xdr:nvCxnSpPr>
        <xdr:cNvPr id="700" name="直線コネクタ 699"/>
        <xdr:cNvCxnSpPr/>
      </xdr:nvCxnSpPr>
      <xdr:spPr>
        <a:xfrm flipV="1">
          <a:off x="12814300" y="16724351"/>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45764</xdr:rowOff>
    </xdr:from>
    <xdr:ext cx="599010" cy="259045"/>
    <xdr:sp macro="" textlink="">
      <xdr:nvSpPr>
        <xdr:cNvPr id="702" name="テキスト ボックス 701"/>
        <xdr:cNvSpPr txBox="1"/>
      </xdr:nvSpPr>
      <xdr:spPr>
        <a:xfrm>
          <a:off x="13403794" y="168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42760</xdr:rowOff>
    </xdr:from>
    <xdr:to>
      <xdr:col>23</xdr:col>
      <xdr:colOff>568325</xdr:colOff>
      <xdr:row>97</xdr:row>
      <xdr:rowOff>144360</xdr:rowOff>
    </xdr:to>
    <xdr:sp macro="" textlink="">
      <xdr:nvSpPr>
        <xdr:cNvPr id="710" name="円/楕円 709"/>
        <xdr:cNvSpPr/>
      </xdr:nvSpPr>
      <xdr:spPr>
        <a:xfrm>
          <a:off x="16268700" y="166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65637</xdr:rowOff>
    </xdr:from>
    <xdr:ext cx="599010" cy="259045"/>
    <xdr:sp macro="" textlink="">
      <xdr:nvSpPr>
        <xdr:cNvPr id="711" name="公債費該当値テキスト"/>
        <xdr:cNvSpPr txBox="1"/>
      </xdr:nvSpPr>
      <xdr:spPr>
        <a:xfrm>
          <a:off x="16370300" y="16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49250</xdr:rowOff>
    </xdr:from>
    <xdr:to>
      <xdr:col>22</xdr:col>
      <xdr:colOff>415925</xdr:colOff>
      <xdr:row>97</xdr:row>
      <xdr:rowOff>150850</xdr:rowOff>
    </xdr:to>
    <xdr:sp macro="" textlink="">
      <xdr:nvSpPr>
        <xdr:cNvPr id="712" name="円/楕円 711"/>
        <xdr:cNvSpPr/>
      </xdr:nvSpPr>
      <xdr:spPr>
        <a:xfrm>
          <a:off x="15430500" y="166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167377</xdr:rowOff>
    </xdr:from>
    <xdr:ext cx="599010" cy="259045"/>
    <xdr:sp macro="" textlink="">
      <xdr:nvSpPr>
        <xdr:cNvPr id="713" name="テキスト ボックス 712"/>
        <xdr:cNvSpPr txBox="1"/>
      </xdr:nvSpPr>
      <xdr:spPr>
        <a:xfrm>
          <a:off x="15181794" y="164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57787</xdr:rowOff>
    </xdr:from>
    <xdr:to>
      <xdr:col>21</xdr:col>
      <xdr:colOff>212725</xdr:colOff>
      <xdr:row>97</xdr:row>
      <xdr:rowOff>159387</xdr:rowOff>
    </xdr:to>
    <xdr:sp macro="" textlink="">
      <xdr:nvSpPr>
        <xdr:cNvPr id="714" name="円/楕円 713"/>
        <xdr:cNvSpPr/>
      </xdr:nvSpPr>
      <xdr:spPr>
        <a:xfrm>
          <a:off x="14541500" y="166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4464</xdr:rowOff>
    </xdr:from>
    <xdr:ext cx="599010" cy="259045"/>
    <xdr:sp macro="" textlink="">
      <xdr:nvSpPr>
        <xdr:cNvPr id="715" name="テキスト ボックス 714"/>
        <xdr:cNvSpPr txBox="1"/>
      </xdr:nvSpPr>
      <xdr:spPr>
        <a:xfrm>
          <a:off x="14292794" y="1646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42901</xdr:rowOff>
    </xdr:from>
    <xdr:to>
      <xdr:col>20</xdr:col>
      <xdr:colOff>9525</xdr:colOff>
      <xdr:row>97</xdr:row>
      <xdr:rowOff>144501</xdr:rowOff>
    </xdr:to>
    <xdr:sp macro="" textlink="">
      <xdr:nvSpPr>
        <xdr:cNvPr id="716" name="円/楕円 715"/>
        <xdr:cNvSpPr/>
      </xdr:nvSpPr>
      <xdr:spPr>
        <a:xfrm>
          <a:off x="13652500" y="166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161028</xdr:rowOff>
    </xdr:from>
    <xdr:ext cx="599010" cy="259045"/>
    <xdr:sp macro="" textlink="">
      <xdr:nvSpPr>
        <xdr:cNvPr id="717" name="テキスト ボックス 716"/>
        <xdr:cNvSpPr txBox="1"/>
      </xdr:nvSpPr>
      <xdr:spPr>
        <a:xfrm>
          <a:off x="13403794" y="1644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60548</xdr:rowOff>
    </xdr:from>
    <xdr:to>
      <xdr:col>18</xdr:col>
      <xdr:colOff>492125</xdr:colOff>
      <xdr:row>97</xdr:row>
      <xdr:rowOff>162148</xdr:rowOff>
    </xdr:to>
    <xdr:sp macro="" textlink="">
      <xdr:nvSpPr>
        <xdr:cNvPr id="718" name="円/楕円 717"/>
        <xdr:cNvSpPr/>
      </xdr:nvSpPr>
      <xdr:spPr>
        <a:xfrm>
          <a:off x="12763500" y="16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7225</xdr:rowOff>
    </xdr:from>
    <xdr:ext cx="599010" cy="259045"/>
    <xdr:sp macro="" textlink="">
      <xdr:nvSpPr>
        <xdr:cNvPr id="719" name="テキスト ボックス 718"/>
        <xdr:cNvSpPr txBox="1"/>
      </xdr:nvSpPr>
      <xdr:spPr>
        <a:xfrm>
          <a:off x="12514794" y="164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目的別歳出決算における住民一人当たりのコストにおいては、類似団体の平均を上回っているものについては、公債費・消防費・教育費等であるが、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公債費負担適正化計画（H18～H24）</a:t>
          </a:r>
          <a:r>
            <a:rPr kumimoji="0" lang="ja-JP" altLang="en-US" sz="1300" b="0" i="0" u="none" strike="noStrike" kern="0" cap="none" spc="0" normalizeH="0" baseline="0" noProof="0">
              <a:ln>
                <a:noFill/>
              </a:ln>
              <a:solidFill>
                <a:prstClr val="black"/>
              </a:solidFill>
              <a:effectLst/>
              <a:uLnTx/>
              <a:uFillTx/>
              <a:latin typeface="+mn-lt"/>
              <a:ea typeface="+mn-ea"/>
              <a:cs typeface="+mn-cs"/>
            </a:rPr>
            <a:t>の実効性の確保により減少している状況にあります。また、教育費においては、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幼・小・中・高一貫教育に取り組</a:t>
          </a:r>
          <a:r>
            <a:rPr kumimoji="0" lang="ja-JP" altLang="en-US" sz="1300" b="0" i="0" u="none" strike="noStrike" kern="0" cap="none" spc="0" normalizeH="0" baseline="0" noProof="0">
              <a:ln>
                <a:noFill/>
              </a:ln>
              <a:solidFill>
                <a:prstClr val="black"/>
              </a:solidFill>
              <a:effectLst/>
              <a:uLnTx/>
              <a:uFillTx/>
              <a:latin typeface="+mn-lt"/>
              <a:ea typeface="+mn-ea"/>
              <a:cs typeface="+mn-cs"/>
            </a:rPr>
            <a:t>により、インクルーシブ教育事業・特別支援教育事業推の推進強化によるもので、消防費においては、石油コンビナート指定区域により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類似団体と比べて増となっている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平成21年度以降、大幅に増加している状況にある。これは平成15年度から平成20年度までは、一般財源不足額について、減債基金繰入金及び財政調整基金繰入金により対応していたところが、平成21年度以降は、普通交付税の増等の影響により、不足一般財源に対する繰入を行う必要がなくなり、逆に一般財源が剰余する状況に転じている状況が反映されてい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黒字の約60％を占めている水道事業会計の実質黒字については、地元企業である北海道電力（株）知内発電所や水産加工会社が大口契約先となっていることもあり、旧来から安定な経営を続けていることから、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年度の流動比率が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％と大幅な黒字経営となっている。</a:t>
          </a:r>
          <a:endParaRPr lang="ja-JP" altLang="ja-JP" sz="1400">
            <a:effectLst/>
          </a:endParaRPr>
        </a:p>
        <a:p>
          <a:pPr rtl="0"/>
          <a:r>
            <a:rPr lang="ja-JP" altLang="ja-JP" sz="1100" b="0" i="0" baseline="0">
              <a:solidFill>
                <a:schemeClr val="dk1"/>
              </a:solidFill>
              <a:effectLst/>
              <a:latin typeface="+mn-lt"/>
              <a:ea typeface="+mn-ea"/>
              <a:cs typeface="+mn-cs"/>
            </a:rPr>
            <a:t>　また、国民健康保険事業特別会計については、国民健康保険事業基金繰入により、公共下水道事業特別会計及び農業集落排水施設整備事業特別会計については、一般会計からの繰入金により、不足財源に対応していく考えであることから、当面の間、実質赤字となる状況は想定していない状況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4520078</v>
      </c>
      <c r="BO4" s="379"/>
      <c r="BP4" s="379"/>
      <c r="BQ4" s="379"/>
      <c r="BR4" s="379"/>
      <c r="BS4" s="379"/>
      <c r="BT4" s="379"/>
      <c r="BU4" s="380"/>
      <c r="BV4" s="378">
        <v>4884363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0.5</v>
      </c>
      <c r="CU4" s="385"/>
      <c r="CV4" s="385"/>
      <c r="CW4" s="385"/>
      <c r="CX4" s="385"/>
      <c r="CY4" s="385"/>
      <c r="CZ4" s="385"/>
      <c r="DA4" s="386"/>
      <c r="DB4" s="384">
        <v>0.3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4502780</v>
      </c>
      <c r="BO5" s="416"/>
      <c r="BP5" s="416"/>
      <c r="BQ5" s="416"/>
      <c r="BR5" s="416"/>
      <c r="BS5" s="416"/>
      <c r="BT5" s="416"/>
      <c r="BU5" s="417"/>
      <c r="BV5" s="415">
        <v>4863620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80.5</v>
      </c>
      <c r="CU5" s="413"/>
      <c r="CV5" s="413"/>
      <c r="CW5" s="413"/>
      <c r="CX5" s="413"/>
      <c r="CY5" s="413"/>
      <c r="CZ5" s="413"/>
      <c r="DA5" s="414"/>
      <c r="DB5" s="412">
        <v>82.5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17298</v>
      </c>
      <c r="BO6" s="416"/>
      <c r="BP6" s="416"/>
      <c r="BQ6" s="416"/>
      <c r="BR6" s="416"/>
      <c r="BS6" s="416"/>
      <c r="BT6" s="416"/>
      <c r="BU6" s="417"/>
      <c r="BV6" s="415">
        <v>20743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84.8</v>
      </c>
      <c r="CU6" s="453"/>
      <c r="CV6" s="453"/>
      <c r="CW6" s="453"/>
      <c r="CX6" s="453"/>
      <c r="CY6" s="453"/>
      <c r="CZ6" s="453"/>
      <c r="DA6" s="454"/>
      <c r="DB6" s="452">
        <v>87.3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2760</v>
      </c>
      <c r="BO7" s="416"/>
      <c r="BP7" s="416"/>
      <c r="BQ7" s="416"/>
      <c r="BR7" s="416"/>
      <c r="BS7" s="416"/>
      <c r="BT7" s="416"/>
      <c r="BU7" s="417"/>
      <c r="BV7" s="415">
        <v>12038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2849937</v>
      </c>
      <c r="CU7" s="416"/>
      <c r="CV7" s="416"/>
      <c r="CW7" s="416"/>
      <c r="CX7" s="416"/>
      <c r="CY7" s="416"/>
      <c r="CZ7" s="416"/>
      <c r="DA7" s="417"/>
      <c r="DB7" s="415">
        <v>2763756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14538</v>
      </c>
      <c r="BO8" s="416"/>
      <c r="BP8" s="416"/>
      <c r="BQ8" s="416"/>
      <c r="BR8" s="416"/>
      <c r="BS8" s="416"/>
      <c r="BT8" s="416"/>
      <c r="BU8" s="417"/>
      <c r="BV8" s="415">
        <v>8705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4653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5833</v>
      </c>
      <c r="BO9" s="416"/>
      <c r="BP9" s="416"/>
      <c r="BQ9" s="416"/>
      <c r="BR9" s="416"/>
      <c r="BS9" s="416"/>
      <c r="BT9" s="416"/>
      <c r="BU9" s="417"/>
      <c r="BV9" s="415">
        <v>-44303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21.4</v>
      </c>
      <c r="CU9" s="413"/>
      <c r="CV9" s="413"/>
      <c r="CW9" s="413"/>
      <c r="CX9" s="413"/>
      <c r="CY9" s="413"/>
      <c r="CZ9" s="413"/>
      <c r="DA9" s="414"/>
      <c r="DB9" s="412">
        <v>21.4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5074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4919</v>
      </c>
      <c r="BO10" s="416"/>
      <c r="BP10" s="416"/>
      <c r="BQ10" s="416"/>
      <c r="BR10" s="416"/>
      <c r="BS10" s="416"/>
      <c r="BT10" s="416"/>
      <c r="BU10" s="417"/>
      <c r="BV10" s="415">
        <v>27228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4683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77</v>
      </c>
      <c r="AV12" s="448"/>
      <c r="AW12" s="448"/>
      <c r="AX12" s="448"/>
      <c r="AY12" s="449" t="s">
        <v>116</v>
      </c>
      <c r="AZ12" s="450"/>
      <c r="BA12" s="450"/>
      <c r="BB12" s="450"/>
      <c r="BC12" s="450"/>
      <c r="BD12" s="450"/>
      <c r="BE12" s="450"/>
      <c r="BF12" s="450"/>
      <c r="BG12" s="450"/>
      <c r="BH12" s="450"/>
      <c r="BI12" s="450"/>
      <c r="BJ12" s="450"/>
      <c r="BK12" s="450"/>
      <c r="BL12" s="450"/>
      <c r="BM12" s="451"/>
      <c r="BN12" s="415">
        <v>50000</v>
      </c>
      <c r="BO12" s="416"/>
      <c r="BP12" s="416"/>
      <c r="BQ12" s="416"/>
      <c r="BR12" s="416"/>
      <c r="BS12" s="416"/>
      <c r="BT12" s="416"/>
      <c r="BU12" s="417"/>
      <c r="BV12" s="415">
        <v>25000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4679</v>
      </c>
      <c r="S13" s="497"/>
      <c r="T13" s="497"/>
      <c r="U13" s="497"/>
      <c r="V13" s="498"/>
      <c r="W13" s="431" t="s">
        <v>119</v>
      </c>
      <c r="X13" s="432"/>
      <c r="Y13" s="432"/>
      <c r="Z13" s="432"/>
      <c r="AA13" s="432"/>
      <c r="AB13" s="422"/>
      <c r="AC13" s="466">
        <v>674</v>
      </c>
      <c r="AD13" s="467"/>
      <c r="AE13" s="467"/>
      <c r="AF13" s="467"/>
      <c r="AG13" s="506"/>
      <c r="AH13" s="466">
        <v>673</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-39248</v>
      </c>
      <c r="BO13" s="416"/>
      <c r="BP13" s="416"/>
      <c r="BQ13" s="416"/>
      <c r="BR13" s="416"/>
      <c r="BS13" s="416"/>
      <c r="BT13" s="416"/>
      <c r="BU13" s="417"/>
      <c r="BV13" s="415">
        <v>-42075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14.1</v>
      </c>
      <c r="CU13" s="413"/>
      <c r="CV13" s="413"/>
      <c r="CW13" s="413"/>
      <c r="CX13" s="413"/>
      <c r="CY13" s="413"/>
      <c r="CZ13" s="413"/>
      <c r="DA13" s="414"/>
      <c r="DB13" s="412">
        <v>15.4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4797</v>
      </c>
      <c r="S14" s="497"/>
      <c r="T14" s="497"/>
      <c r="U14" s="497"/>
      <c r="V14" s="498"/>
      <c r="W14" s="405"/>
      <c r="X14" s="406"/>
      <c r="Y14" s="406"/>
      <c r="Z14" s="406"/>
      <c r="AA14" s="406"/>
      <c r="AB14" s="395"/>
      <c r="AC14" s="499">
        <v>27.2</v>
      </c>
      <c r="AD14" s="500"/>
      <c r="AE14" s="500"/>
      <c r="AF14" s="500"/>
      <c r="AG14" s="501"/>
      <c r="AH14" s="499">
        <v>25.7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4795</v>
      </c>
      <c r="S15" s="497"/>
      <c r="T15" s="497"/>
      <c r="U15" s="497"/>
      <c r="V15" s="498"/>
      <c r="W15" s="431" t="s">
        <v>125</v>
      </c>
      <c r="X15" s="432"/>
      <c r="Y15" s="432"/>
      <c r="Z15" s="432"/>
      <c r="AA15" s="432"/>
      <c r="AB15" s="422"/>
      <c r="AC15" s="466">
        <v>705</v>
      </c>
      <c r="AD15" s="467"/>
      <c r="AE15" s="467"/>
      <c r="AF15" s="467"/>
      <c r="AG15" s="506"/>
      <c r="AH15" s="466">
        <v>807</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605421</v>
      </c>
      <c r="BO15" s="379"/>
      <c r="BP15" s="379"/>
      <c r="BQ15" s="379"/>
      <c r="BR15" s="379"/>
      <c r="BS15" s="379"/>
      <c r="BT15" s="379"/>
      <c r="BU15" s="380"/>
      <c r="BV15" s="378">
        <v>608935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28.5</v>
      </c>
      <c r="AD16" s="500"/>
      <c r="AE16" s="500"/>
      <c r="AF16" s="500"/>
      <c r="AG16" s="501"/>
      <c r="AH16" s="499">
        <v>30.9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2538722</v>
      </c>
      <c r="BO16" s="416"/>
      <c r="BP16" s="416"/>
      <c r="BQ16" s="416"/>
      <c r="BR16" s="416"/>
      <c r="BS16" s="416"/>
      <c r="BT16" s="416"/>
      <c r="BU16" s="417"/>
      <c r="BV16" s="415">
        <v>2439377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1098</v>
      </c>
      <c r="AD17" s="467"/>
      <c r="AE17" s="467"/>
      <c r="AF17" s="467"/>
      <c r="AG17" s="506"/>
      <c r="AH17" s="466">
        <v>1128</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767845</v>
      </c>
      <c r="BO17" s="416"/>
      <c r="BP17" s="416"/>
      <c r="BQ17" s="416"/>
      <c r="BR17" s="416"/>
      <c r="BS17" s="416"/>
      <c r="BT17" s="416"/>
      <c r="BU17" s="417"/>
      <c r="BV17" s="415">
        <v>780586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196.75</v>
      </c>
      <c r="M18" s="528"/>
      <c r="N18" s="528"/>
      <c r="O18" s="528"/>
      <c r="P18" s="528"/>
      <c r="Q18" s="528"/>
      <c r="R18" s="529"/>
      <c r="S18" s="529"/>
      <c r="T18" s="529"/>
      <c r="U18" s="529"/>
      <c r="V18" s="530"/>
      <c r="W18" s="433"/>
      <c r="X18" s="434"/>
      <c r="Y18" s="434"/>
      <c r="Z18" s="434"/>
      <c r="AA18" s="434"/>
      <c r="AB18" s="425"/>
      <c r="AC18" s="531">
        <v>44.3</v>
      </c>
      <c r="AD18" s="532"/>
      <c r="AE18" s="532"/>
      <c r="AF18" s="532"/>
      <c r="AG18" s="533"/>
      <c r="AH18" s="531">
        <v>43.1</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2326210</v>
      </c>
      <c r="BO18" s="416"/>
      <c r="BP18" s="416"/>
      <c r="BQ18" s="416"/>
      <c r="BR18" s="416"/>
      <c r="BS18" s="416"/>
      <c r="BT18" s="416"/>
      <c r="BU18" s="417"/>
      <c r="BV18" s="415">
        <v>2296128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3116411</v>
      </c>
      <c r="BO19" s="416"/>
      <c r="BP19" s="416"/>
      <c r="BQ19" s="416"/>
      <c r="BR19" s="416"/>
      <c r="BS19" s="416"/>
      <c r="BT19" s="416"/>
      <c r="BU19" s="417"/>
      <c r="BV19" s="415">
        <v>3105410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2003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4986641</v>
      </c>
      <c r="BO23" s="416"/>
      <c r="BP23" s="416"/>
      <c r="BQ23" s="416"/>
      <c r="BR23" s="416"/>
      <c r="BS23" s="416"/>
      <c r="BT23" s="416"/>
      <c r="BU23" s="417"/>
      <c r="BV23" s="415">
        <v>5180523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6850</v>
      </c>
      <c r="R24" s="467"/>
      <c r="S24" s="467"/>
      <c r="T24" s="467"/>
      <c r="U24" s="467"/>
      <c r="V24" s="506"/>
      <c r="W24" s="561"/>
      <c r="X24" s="549"/>
      <c r="Y24" s="550"/>
      <c r="Z24" s="465" t="s">
        <v>148</v>
      </c>
      <c r="AA24" s="445"/>
      <c r="AB24" s="445"/>
      <c r="AC24" s="445"/>
      <c r="AD24" s="445"/>
      <c r="AE24" s="445"/>
      <c r="AF24" s="445"/>
      <c r="AG24" s="446"/>
      <c r="AH24" s="466">
        <v>58</v>
      </c>
      <c r="AI24" s="467"/>
      <c r="AJ24" s="467"/>
      <c r="AK24" s="467"/>
      <c r="AL24" s="506"/>
      <c r="AM24" s="466">
        <v>167330</v>
      </c>
      <c r="AN24" s="467"/>
      <c r="AO24" s="467"/>
      <c r="AP24" s="467"/>
      <c r="AQ24" s="467"/>
      <c r="AR24" s="506"/>
      <c r="AS24" s="466">
        <v>2885</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3144847</v>
      </c>
      <c r="BO24" s="416"/>
      <c r="BP24" s="416"/>
      <c r="BQ24" s="416"/>
      <c r="BR24" s="416"/>
      <c r="BS24" s="416"/>
      <c r="BT24" s="416"/>
      <c r="BU24" s="417"/>
      <c r="BV24" s="415">
        <v>3493138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5900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56065</v>
      </c>
      <c r="BO25" s="379"/>
      <c r="BP25" s="379"/>
      <c r="BQ25" s="379"/>
      <c r="BR25" s="379"/>
      <c r="BS25" s="379"/>
      <c r="BT25" s="379"/>
      <c r="BU25" s="380"/>
      <c r="BV25" s="378">
        <v>107335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5250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2430</v>
      </c>
      <c r="R27" s="467"/>
      <c r="S27" s="467"/>
      <c r="T27" s="467"/>
      <c r="U27" s="467"/>
      <c r="V27" s="506"/>
      <c r="W27" s="561"/>
      <c r="X27" s="549"/>
      <c r="Y27" s="550"/>
      <c r="Z27" s="465" t="s">
        <v>158</v>
      </c>
      <c r="AA27" s="445"/>
      <c r="AB27" s="445"/>
      <c r="AC27" s="445"/>
      <c r="AD27" s="445"/>
      <c r="AE27" s="445"/>
      <c r="AF27" s="445"/>
      <c r="AG27" s="446"/>
      <c r="AH27" s="466">
        <v>27</v>
      </c>
      <c r="AI27" s="467"/>
      <c r="AJ27" s="467"/>
      <c r="AK27" s="467"/>
      <c r="AL27" s="506"/>
      <c r="AM27" s="466">
        <v>87811</v>
      </c>
      <c r="AN27" s="467"/>
      <c r="AO27" s="467"/>
      <c r="AP27" s="467"/>
      <c r="AQ27" s="467"/>
      <c r="AR27" s="506"/>
      <c r="AS27" s="466">
        <v>3252</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152</v>
      </c>
      <c r="BO27" s="585"/>
      <c r="BP27" s="585"/>
      <c r="BQ27" s="585"/>
      <c r="BR27" s="585"/>
      <c r="BS27" s="585"/>
      <c r="BT27" s="585"/>
      <c r="BU27" s="586"/>
      <c r="BV27" s="584" t="s">
        <v>152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1900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488631</v>
      </c>
      <c r="BO28" s="379"/>
      <c r="BP28" s="379"/>
      <c r="BQ28" s="379"/>
      <c r="BR28" s="379"/>
      <c r="BS28" s="379"/>
      <c r="BT28" s="379"/>
      <c r="BU28" s="380"/>
      <c r="BV28" s="378">
        <v>533712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8</v>
      </c>
      <c r="M29" s="467"/>
      <c r="N29" s="467"/>
      <c r="O29" s="467"/>
      <c r="P29" s="506"/>
      <c r="Q29" s="466">
        <v>1620</v>
      </c>
      <c r="R29" s="467"/>
      <c r="S29" s="467"/>
      <c r="T29" s="467"/>
      <c r="U29" s="467"/>
      <c r="V29" s="506"/>
      <c r="W29" s="562"/>
      <c r="X29" s="563"/>
      <c r="Y29" s="564"/>
      <c r="Z29" s="465" t="s">
        <v>165</v>
      </c>
      <c r="AA29" s="445"/>
      <c r="AB29" s="445"/>
      <c r="AC29" s="445"/>
      <c r="AD29" s="445"/>
      <c r="AE29" s="445"/>
      <c r="AF29" s="445"/>
      <c r="AG29" s="446"/>
      <c r="AH29" s="466">
        <v>85</v>
      </c>
      <c r="AI29" s="467"/>
      <c r="AJ29" s="467"/>
      <c r="AK29" s="467"/>
      <c r="AL29" s="506"/>
      <c r="AM29" s="466">
        <v>255141</v>
      </c>
      <c r="AN29" s="467"/>
      <c r="AO29" s="467"/>
      <c r="AP29" s="467"/>
      <c r="AQ29" s="467"/>
      <c r="AR29" s="506"/>
      <c r="AS29" s="466">
        <v>3002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354702</v>
      </c>
      <c r="BO29" s="416"/>
      <c r="BP29" s="416"/>
      <c r="BQ29" s="416"/>
      <c r="BR29" s="416"/>
      <c r="BS29" s="416"/>
      <c r="BT29" s="416"/>
      <c r="BU29" s="417"/>
      <c r="BV29" s="415">
        <v>354217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2354664</v>
      </c>
      <c r="BO30" s="585"/>
      <c r="BP30" s="585"/>
      <c r="BQ30" s="585"/>
      <c r="BR30" s="585"/>
      <c r="BS30" s="585"/>
      <c r="BT30" s="585"/>
      <c r="BU30" s="586"/>
      <c r="BV30" s="584">
        <v>2382658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渡島廃棄物処理広域連合</v>
      </c>
      <c r="BZ34" s="597"/>
      <c r="CA34" s="597"/>
      <c r="CB34" s="597"/>
      <c r="CC34" s="597"/>
      <c r="CD34" s="597"/>
      <c r="CE34" s="597"/>
      <c r="CF34" s="597"/>
      <c r="CG34" s="597"/>
      <c r="CH34" s="597"/>
      <c r="CI34" s="597"/>
      <c r="CJ34" s="597"/>
      <c r="CK34" s="597"/>
      <c r="CL34" s="597"/>
      <c r="CM34" s="597"/>
      <c r="CN34" s="165"/>
      <c r="CO34" s="596">
        <f>IF(CQ34="","",MAX(C34:D43,U34:V43,AM34:AN43,BE34:BF43,BW34:BX43)+1)</f>
        <v>11</v>
      </c>
      <c r="CP34" s="596"/>
      <c r="CQ34" s="597" t="str">
        <f>IF('各会計、関係団体の財政状況及び健全化判断比率'!BS7="","",'各会計、関係団体の財政状況及び健全化判断比率'!BS7)</f>
        <v>スリーエス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農業集落排水施設整備事業特別会計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渡島西部広域事務組合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渡島・檜山地方税滞納整理機構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19"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5.51</v>
      </c>
      <c r="G34" s="33">
        <v>7.85</v>
      </c>
      <c r="H34" s="33">
        <v>10.73</v>
      </c>
      <c r="I34" s="33">
        <v>13.76</v>
      </c>
      <c r="J34" s="34">
        <v>13.13</v>
      </c>
      <c r="K34" s="22"/>
      <c r="L34" s="22"/>
      <c r="M34" s="22"/>
      <c r="N34" s="22"/>
      <c r="O34" s="22"/>
      <c r="P34" s="22"/>
    </row>
    <row r="35" spans="1:16" ht="39" customHeight="1" x14ac:dyDescent="0.15">
      <c r="A35" s="22"/>
      <c r="B35" s="35"/>
      <c r="C35" s="1175" t="s">
        <v>534</v>
      </c>
      <c r="D35" s="1176"/>
      <c r="E35" s="1177"/>
      <c r="F35" s="36">
        <v>0.23</v>
      </c>
      <c r="G35" s="37">
        <v>1.03</v>
      </c>
      <c r="H35" s="37">
        <v>0.15</v>
      </c>
      <c r="I35" s="37">
        <v>0.89</v>
      </c>
      <c r="J35" s="38">
        <v>1.34</v>
      </c>
      <c r="K35" s="22"/>
      <c r="L35" s="22"/>
      <c r="M35" s="22"/>
      <c r="N35" s="22"/>
      <c r="O35" s="22"/>
      <c r="P35" s="22"/>
    </row>
    <row r="36" spans="1:16" ht="39" customHeight="1" x14ac:dyDescent="0.15">
      <c r="A36" s="22"/>
      <c r="B36" s="35"/>
      <c r="C36" s="1175" t="s">
        <v>535</v>
      </c>
      <c r="D36" s="1176"/>
      <c r="E36" s="1177"/>
      <c r="F36" s="36">
        <v>3.06</v>
      </c>
      <c r="G36" s="37">
        <v>2.64</v>
      </c>
      <c r="H36" s="37">
        <v>1.87</v>
      </c>
      <c r="I36" s="37">
        <v>0.31</v>
      </c>
      <c r="J36" s="38">
        <v>0.51</v>
      </c>
      <c r="K36" s="22"/>
      <c r="L36" s="22"/>
      <c r="M36" s="22"/>
      <c r="N36" s="22"/>
      <c r="O36" s="22"/>
      <c r="P36" s="22"/>
    </row>
    <row r="37" spans="1:16" ht="39" customHeight="1" x14ac:dyDescent="0.15">
      <c r="A37" s="22"/>
      <c r="B37" s="35"/>
      <c r="C37" s="1175" t="s">
        <v>536</v>
      </c>
      <c r="D37" s="1176"/>
      <c r="E37" s="1177"/>
      <c r="F37" s="36">
        <v>0.2</v>
      </c>
      <c r="G37" s="37">
        <v>0.14000000000000001</v>
      </c>
      <c r="H37" s="37">
        <v>0.7</v>
      </c>
      <c r="I37" s="37">
        <v>0.14000000000000001</v>
      </c>
      <c r="J37" s="38">
        <v>0.31</v>
      </c>
      <c r="K37" s="22"/>
      <c r="L37" s="22"/>
      <c r="M37" s="22"/>
      <c r="N37" s="22"/>
      <c r="O37" s="22"/>
      <c r="P37" s="22"/>
    </row>
    <row r="38" spans="1:16" ht="39" customHeight="1" x14ac:dyDescent="0.15">
      <c r="A38" s="22"/>
      <c r="B38" s="35"/>
      <c r="C38" s="1175" t="s">
        <v>537</v>
      </c>
      <c r="D38" s="1176"/>
      <c r="E38" s="1177"/>
      <c r="F38" s="36">
        <v>0.02</v>
      </c>
      <c r="G38" s="37">
        <v>0</v>
      </c>
      <c r="H38" s="37">
        <v>0.02</v>
      </c>
      <c r="I38" s="37">
        <v>0.04</v>
      </c>
      <c r="J38" s="38">
        <v>0.06</v>
      </c>
      <c r="K38" s="22"/>
      <c r="L38" s="22"/>
      <c r="M38" s="22"/>
      <c r="N38" s="22"/>
      <c r="O38" s="22"/>
      <c r="P38" s="22"/>
    </row>
    <row r="39" spans="1:16" ht="39" customHeight="1" x14ac:dyDescent="0.15">
      <c r="A39" s="22"/>
      <c r="B39" s="35"/>
      <c r="C39" s="1175" t="s">
        <v>538</v>
      </c>
      <c r="D39" s="1176"/>
      <c r="E39" s="1177"/>
      <c r="F39" s="36">
        <v>0.01</v>
      </c>
      <c r="G39" s="37">
        <v>0.01</v>
      </c>
      <c r="H39" s="37">
        <v>0.01</v>
      </c>
      <c r="I39" s="37">
        <v>0</v>
      </c>
      <c r="J39" s="38">
        <v>0.02</v>
      </c>
      <c r="K39" s="22"/>
      <c r="L39" s="22"/>
      <c r="M39" s="22"/>
      <c r="N39" s="22"/>
      <c r="O39" s="22"/>
      <c r="P39" s="22"/>
    </row>
    <row r="40" spans="1:16" ht="39" customHeight="1" x14ac:dyDescent="0.15">
      <c r="A40" s="22"/>
      <c r="B40" s="35"/>
      <c r="C40" s="1175" t="s">
        <v>539</v>
      </c>
      <c r="D40" s="1176"/>
      <c r="E40" s="1177"/>
      <c r="F40" s="36">
        <v>0.03</v>
      </c>
      <c r="G40" s="37">
        <v>0.01</v>
      </c>
      <c r="H40" s="37">
        <v>0</v>
      </c>
      <c r="I40" s="37">
        <v>0.01</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731</v>
      </c>
      <c r="L45" s="60">
        <v>763</v>
      </c>
      <c r="M45" s="60">
        <v>714</v>
      </c>
      <c r="N45" s="60">
        <v>723</v>
      </c>
      <c r="O45" s="61">
        <v>722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158</v>
      </c>
      <c r="L48" s="64">
        <v>134</v>
      </c>
      <c r="M48" s="64">
        <v>117</v>
      </c>
      <c r="N48" s="64">
        <v>97</v>
      </c>
      <c r="O48" s="65">
        <v>89</v>
      </c>
      <c r="P48" s="48"/>
      <c r="Q48" s="48"/>
      <c r="R48" s="48"/>
      <c r="S48" s="48"/>
      <c r="T48" s="48"/>
      <c r="U48" s="48"/>
    </row>
    <row r="49" spans="1:21" ht="30.75" customHeight="1" x14ac:dyDescent="0.15">
      <c r="A49" s="48"/>
      <c r="B49" s="1193"/>
      <c r="C49" s="1194"/>
      <c r="D49" s="62"/>
      <c r="E49" s="1185" t="s">
        <v>16</v>
      </c>
      <c r="F49" s="1185"/>
      <c r="G49" s="1185"/>
      <c r="H49" s="1185"/>
      <c r="I49" s="1185"/>
      <c r="J49" s="1186"/>
      <c r="K49" s="63">
        <v>36</v>
      </c>
      <c r="L49" s="64">
        <v>34</v>
      </c>
      <c r="M49" s="64">
        <v>34</v>
      </c>
      <c r="N49" s="64">
        <v>30</v>
      </c>
      <c r="O49" s="65">
        <v>31</v>
      </c>
      <c r="P49" s="48"/>
      <c r="Q49" s="48"/>
      <c r="R49" s="48"/>
      <c r="S49" s="48"/>
      <c r="T49" s="48"/>
      <c r="U49" s="48"/>
    </row>
    <row r="50" spans="1:21" ht="30.75" customHeight="1" x14ac:dyDescent="0.15">
      <c r="A50" s="48"/>
      <c r="B50" s="1193"/>
      <c r="C50" s="1194"/>
      <c r="D50" s="62"/>
      <c r="E50" s="1185" t="s">
        <v>17</v>
      </c>
      <c r="F50" s="1185"/>
      <c r="G50" s="1185"/>
      <c r="H50" s="1185"/>
      <c r="I50" s="1185"/>
      <c r="J50" s="1186"/>
      <c r="K50" s="63">
        <v>82</v>
      </c>
      <c r="L50" s="64">
        <v>79</v>
      </c>
      <c r="M50" s="64">
        <v>72</v>
      </c>
      <c r="N50" s="64">
        <v>63</v>
      </c>
      <c r="O50" s="65">
        <v>45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486</v>
      </c>
      <c r="L51" s="64" t="s">
        <v>486</v>
      </c>
      <c r="M51" s="64" t="s">
        <v>486</v>
      </c>
      <c r="N51" s="64">
        <v>0</v>
      </c>
      <c r="O51" s="65" t="s">
        <v>486</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634</v>
      </c>
      <c r="L52" s="64">
        <v>622</v>
      </c>
      <c r="M52" s="64">
        <v>590</v>
      </c>
      <c r="N52" s="64">
        <v>592</v>
      </c>
      <c r="O52" s="65">
        <v>586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373</v>
      </c>
      <c r="L53" s="69">
        <v>388</v>
      </c>
      <c r="M53" s="69">
        <v>347</v>
      </c>
      <c r="N53" s="69">
        <v>321</v>
      </c>
      <c r="O53" s="70">
        <v>301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8"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99" t="s">
        <v>24</v>
      </c>
      <c r="C41" s="1200"/>
      <c r="D41" s="81"/>
      <c r="E41" s="1205" t="s">
        <v>25</v>
      </c>
      <c r="F41" s="1205"/>
      <c r="G41" s="1205"/>
      <c r="H41" s="1206"/>
      <c r="I41" s="82">
        <v>5531</v>
      </c>
      <c r="J41" s="83">
        <v>5151</v>
      </c>
      <c r="K41" s="83">
        <v>5056</v>
      </c>
      <c r="L41" s="83">
        <v>5181</v>
      </c>
      <c r="M41" s="84">
        <v>4987</v>
      </c>
    </row>
    <row r="42" spans="2:13" ht="27.75" customHeight="1" x14ac:dyDescent="0.15">
      <c r="B42" s="1201"/>
      <c r="C42" s="1202"/>
      <c r="D42" s="85"/>
      <c r="E42" s="1207" t="s">
        <v>26</v>
      </c>
      <c r="F42" s="1207"/>
      <c r="G42" s="1207"/>
      <c r="H42" s="1208"/>
      <c r="I42" s="86">
        <v>351</v>
      </c>
      <c r="J42" s="87">
        <v>260</v>
      </c>
      <c r="K42" s="87">
        <v>178</v>
      </c>
      <c r="L42" s="87">
        <v>107</v>
      </c>
      <c r="M42" s="88">
        <v>56</v>
      </c>
    </row>
    <row r="43" spans="2:13" ht="27.75" customHeight="1" x14ac:dyDescent="0.15">
      <c r="B43" s="1201"/>
      <c r="C43" s="1202"/>
      <c r="D43" s="85"/>
      <c r="E43" s="1207" t="s">
        <v>27</v>
      </c>
      <c r="F43" s="1207"/>
      <c r="G43" s="1207"/>
      <c r="H43" s="1208"/>
      <c r="I43" s="86">
        <v>1262</v>
      </c>
      <c r="J43" s="87">
        <v>1128</v>
      </c>
      <c r="K43" s="87">
        <v>1019</v>
      </c>
      <c r="L43" s="87">
        <v>928</v>
      </c>
      <c r="M43" s="88">
        <v>850</v>
      </c>
    </row>
    <row r="44" spans="2:13" ht="27.75" customHeight="1" x14ac:dyDescent="0.15">
      <c r="B44" s="1201"/>
      <c r="C44" s="1202"/>
      <c r="D44" s="85"/>
      <c r="E44" s="1207" t="s">
        <v>28</v>
      </c>
      <c r="F44" s="1207"/>
      <c r="G44" s="1207"/>
      <c r="H44" s="1208"/>
      <c r="I44" s="86">
        <v>178</v>
      </c>
      <c r="J44" s="87">
        <v>167</v>
      </c>
      <c r="K44" s="87">
        <v>168</v>
      </c>
      <c r="L44" s="87">
        <v>139</v>
      </c>
      <c r="M44" s="88">
        <v>111</v>
      </c>
    </row>
    <row r="45" spans="2:13" ht="27.75" customHeight="1" x14ac:dyDescent="0.15">
      <c r="B45" s="1201"/>
      <c r="C45" s="1202"/>
      <c r="D45" s="85"/>
      <c r="E45" s="1207" t="s">
        <v>29</v>
      </c>
      <c r="F45" s="1207"/>
      <c r="G45" s="1207"/>
      <c r="H45" s="1208"/>
      <c r="I45" s="86">
        <v>425</v>
      </c>
      <c r="J45" s="87">
        <v>385</v>
      </c>
      <c r="K45" s="87">
        <v>319</v>
      </c>
      <c r="L45" s="87">
        <v>271</v>
      </c>
      <c r="M45" s="88">
        <v>202</v>
      </c>
    </row>
    <row r="46" spans="2:13" ht="27.75" customHeight="1" x14ac:dyDescent="0.15">
      <c r="B46" s="1201"/>
      <c r="C46" s="1202"/>
      <c r="D46" s="85"/>
      <c r="E46" s="1207" t="s">
        <v>30</v>
      </c>
      <c r="F46" s="1207"/>
      <c r="G46" s="1207"/>
      <c r="H46" s="1208"/>
      <c r="I46" s="86" t="s">
        <v>486</v>
      </c>
      <c r="J46" s="87" t="s">
        <v>486</v>
      </c>
      <c r="K46" s="87" t="s">
        <v>486</v>
      </c>
      <c r="L46" s="87" t="s">
        <v>486</v>
      </c>
      <c r="M46" s="88" t="s">
        <v>486</v>
      </c>
    </row>
    <row r="47" spans="2:13" ht="27.75" customHeight="1" x14ac:dyDescent="0.15">
      <c r="B47" s="1201"/>
      <c r="C47" s="1202"/>
      <c r="D47" s="85"/>
      <c r="E47" s="1207" t="s">
        <v>31</v>
      </c>
      <c r="F47" s="1207"/>
      <c r="G47" s="1207"/>
      <c r="H47" s="1208"/>
      <c r="I47" s="86" t="s">
        <v>486</v>
      </c>
      <c r="J47" s="87" t="s">
        <v>486</v>
      </c>
      <c r="K47" s="87" t="s">
        <v>486</v>
      </c>
      <c r="L47" s="87" t="s">
        <v>486</v>
      </c>
      <c r="M47" s="88" t="s">
        <v>486</v>
      </c>
    </row>
    <row r="48" spans="2:13" ht="27.75" customHeight="1" x14ac:dyDescent="0.15">
      <c r="B48" s="1203"/>
      <c r="C48" s="1204"/>
      <c r="D48" s="85"/>
      <c r="E48" s="1207" t="s">
        <v>32</v>
      </c>
      <c r="F48" s="1207"/>
      <c r="G48" s="1207"/>
      <c r="H48" s="1208"/>
      <c r="I48" s="86" t="s">
        <v>486</v>
      </c>
      <c r="J48" s="87" t="s">
        <v>486</v>
      </c>
      <c r="K48" s="87" t="s">
        <v>486</v>
      </c>
      <c r="L48" s="87" t="s">
        <v>486</v>
      </c>
      <c r="M48" s="88" t="s">
        <v>486</v>
      </c>
    </row>
    <row r="49" spans="2:13" ht="27.75" customHeight="1" x14ac:dyDescent="0.15">
      <c r="B49" s="1209" t="s">
        <v>33</v>
      </c>
      <c r="C49" s="1210"/>
      <c r="D49" s="89"/>
      <c r="E49" s="1207" t="s">
        <v>34</v>
      </c>
      <c r="F49" s="1207"/>
      <c r="G49" s="1207"/>
      <c r="H49" s="1208"/>
      <c r="I49" s="86">
        <v>3214</v>
      </c>
      <c r="J49" s="87">
        <v>3375</v>
      </c>
      <c r="K49" s="87">
        <v>3375</v>
      </c>
      <c r="L49" s="87">
        <v>3314</v>
      </c>
      <c r="M49" s="88">
        <v>3231</v>
      </c>
    </row>
    <row r="50" spans="2:13" ht="27.75" customHeight="1" x14ac:dyDescent="0.15">
      <c r="B50" s="1201"/>
      <c r="C50" s="1202"/>
      <c r="D50" s="85"/>
      <c r="E50" s="1207" t="s">
        <v>35</v>
      </c>
      <c r="F50" s="1207"/>
      <c r="G50" s="1207"/>
      <c r="H50" s="1208"/>
      <c r="I50" s="86">
        <v>576</v>
      </c>
      <c r="J50" s="87">
        <v>510</v>
      </c>
      <c r="K50" s="87">
        <v>580</v>
      </c>
      <c r="L50" s="87">
        <v>468</v>
      </c>
      <c r="M50" s="88">
        <v>356</v>
      </c>
    </row>
    <row r="51" spans="2:13" ht="27.75" customHeight="1" x14ac:dyDescent="0.15">
      <c r="B51" s="1203"/>
      <c r="C51" s="1204"/>
      <c r="D51" s="85"/>
      <c r="E51" s="1207" t="s">
        <v>36</v>
      </c>
      <c r="F51" s="1207"/>
      <c r="G51" s="1207"/>
      <c r="H51" s="1208"/>
      <c r="I51" s="86">
        <v>4529</v>
      </c>
      <c r="J51" s="87">
        <v>4286</v>
      </c>
      <c r="K51" s="87">
        <v>4107</v>
      </c>
      <c r="L51" s="87">
        <v>4349</v>
      </c>
      <c r="M51" s="88">
        <v>4030</v>
      </c>
    </row>
    <row r="52" spans="2:13" ht="27.75" customHeight="1" thickBot="1" x14ac:dyDescent="0.2">
      <c r="B52" s="1211" t="s">
        <v>37</v>
      </c>
      <c r="C52" s="1212"/>
      <c r="D52" s="90"/>
      <c r="E52" s="1213" t="s">
        <v>38</v>
      </c>
      <c r="F52" s="1213"/>
      <c r="G52" s="1213"/>
      <c r="H52" s="1214"/>
      <c r="I52" s="91">
        <v>-572</v>
      </c>
      <c r="J52" s="92">
        <v>-1079</v>
      </c>
      <c r="K52" s="92">
        <v>-1321</v>
      </c>
      <c r="L52" s="92">
        <v>-1505</v>
      </c>
      <c r="M52" s="93">
        <v>-1412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70" zoomScaleNormal="70" zoomScaleSheetLayoutView="55" workbookViewId="0">
      <selection activeCell="K70" sqref="K70"/>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557</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557</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556</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552</v>
      </c>
      <c r="I42" s="352"/>
      <c r="J42" s="352"/>
      <c r="K42" s="352"/>
      <c r="L42" s="244"/>
      <c r="M42" s="244"/>
      <c r="N42" s="244"/>
      <c r="O42" s="244"/>
    </row>
    <row r="43" spans="2:17" ht="13.5" x14ac:dyDescent="0.15">
      <c r="B43" s="248"/>
      <c r="C43" s="244"/>
      <c r="D43" s="244"/>
      <c r="E43" s="244"/>
      <c r="F43" s="244"/>
      <c r="G43" s="1224"/>
      <c r="H43" s="1225"/>
      <c r="I43" s="1225"/>
      <c r="J43" s="1225"/>
      <c r="K43" s="1225"/>
      <c r="L43" s="1225"/>
      <c r="M43" s="1225"/>
      <c r="N43" s="1225"/>
      <c r="O43" s="1226"/>
    </row>
    <row r="44" spans="2:17" ht="13.5" x14ac:dyDescent="0.15">
      <c r="B44" s="248"/>
      <c r="C44" s="244"/>
      <c r="D44" s="244"/>
      <c r="E44" s="244"/>
      <c r="F44" s="244"/>
      <c r="G44" s="1227"/>
      <c r="H44" s="1228"/>
      <c r="I44" s="1228"/>
      <c r="J44" s="1228"/>
      <c r="K44" s="1228"/>
      <c r="L44" s="1228"/>
      <c r="M44" s="1228"/>
      <c r="N44" s="1228"/>
      <c r="O44" s="1229"/>
    </row>
    <row r="45" spans="2:17" ht="13.5" x14ac:dyDescent="0.15">
      <c r="B45" s="248"/>
      <c r="C45" s="244"/>
      <c r="D45" s="244"/>
      <c r="E45" s="244"/>
      <c r="F45" s="244"/>
      <c r="G45" s="1227"/>
      <c r="H45" s="1228"/>
      <c r="I45" s="1228"/>
      <c r="J45" s="1228"/>
      <c r="K45" s="1228"/>
      <c r="L45" s="1228"/>
      <c r="M45" s="1228"/>
      <c r="N45" s="1228"/>
      <c r="O45" s="1229"/>
    </row>
    <row r="46" spans="2:17" ht="13.5" x14ac:dyDescent="0.15">
      <c r="B46" s="248"/>
      <c r="C46" s="244"/>
      <c r="D46" s="244"/>
      <c r="E46" s="244"/>
      <c r="F46" s="244"/>
      <c r="G46" s="1227"/>
      <c r="H46" s="1228"/>
      <c r="I46" s="1228"/>
      <c r="J46" s="1228"/>
      <c r="K46" s="1228"/>
      <c r="L46" s="1228"/>
      <c r="M46" s="1228"/>
      <c r="N46" s="1228"/>
      <c r="O46" s="1229"/>
    </row>
    <row r="47" spans="2:17" ht="13.5" x14ac:dyDescent="0.15">
      <c r="B47" s="248"/>
      <c r="C47" s="244"/>
      <c r="D47" s="244"/>
      <c r="E47" s="244"/>
      <c r="F47" s="244"/>
      <c r="G47" s="1230"/>
      <c r="H47" s="1231"/>
      <c r="I47" s="1231"/>
      <c r="J47" s="1231"/>
      <c r="K47" s="1231"/>
      <c r="L47" s="1231"/>
      <c r="M47" s="1231"/>
      <c r="N47" s="1231"/>
      <c r="O47" s="1232"/>
    </row>
    <row r="48" spans="2:17" ht="13.5" x14ac:dyDescent="0.15">
      <c r="B48" s="248"/>
      <c r="C48" s="244"/>
      <c r="D48" s="244"/>
      <c r="E48" s="244"/>
      <c r="F48" s="244"/>
      <c r="G48" s="244"/>
      <c r="H48" s="363"/>
      <c r="I48" s="363"/>
      <c r="J48" s="363"/>
    </row>
    <row r="49" spans="1:17" ht="13.5" x14ac:dyDescent="0.15">
      <c r="B49" s="248"/>
      <c r="C49" s="244"/>
      <c r="D49" s="244"/>
      <c r="E49" s="244"/>
      <c r="F49" s="244"/>
      <c r="G49" s="243" t="s">
        <v>555</v>
      </c>
    </row>
    <row r="50" spans="1:17" ht="13.5" x14ac:dyDescent="0.15">
      <c r="B50" s="248"/>
      <c r="C50" s="244"/>
      <c r="D50" s="244"/>
      <c r="E50" s="244"/>
      <c r="F50" s="244"/>
      <c r="G50" s="1233"/>
      <c r="H50" s="1234"/>
      <c r="I50" s="1234"/>
      <c r="J50" s="1235"/>
      <c r="K50" s="345" t="s">
        <v>526</v>
      </c>
      <c r="L50" s="345" t="s">
        <v>527</v>
      </c>
      <c r="M50" s="345" t="s">
        <v>528</v>
      </c>
      <c r="N50" s="345" t="s">
        <v>529</v>
      </c>
      <c r="O50" s="345" t="s">
        <v>530</v>
      </c>
    </row>
    <row r="51" spans="1:17" ht="13.5" x14ac:dyDescent="0.15">
      <c r="B51" s="248"/>
      <c r="C51" s="244"/>
      <c r="D51" s="244"/>
      <c r="E51" s="244"/>
      <c r="F51" s="244"/>
      <c r="G51" s="1236" t="s">
        <v>550</v>
      </c>
      <c r="H51" s="1237"/>
      <c r="I51" s="1242" t="s">
        <v>548</v>
      </c>
      <c r="J51" s="1242"/>
      <c r="K51" s="1222"/>
      <c r="L51" s="1222"/>
      <c r="M51" s="1222"/>
      <c r="N51" s="1222"/>
      <c r="O51" s="1222"/>
    </row>
    <row r="52" spans="1:17" ht="13.5" x14ac:dyDescent="0.15">
      <c r="B52" s="248"/>
      <c r="C52" s="244"/>
      <c r="D52" s="244"/>
      <c r="E52" s="244"/>
      <c r="F52" s="244"/>
      <c r="G52" s="1238"/>
      <c r="H52" s="1239"/>
      <c r="I52" s="1243"/>
      <c r="J52" s="1243"/>
      <c r="K52" s="1223"/>
      <c r="L52" s="1223"/>
      <c r="M52" s="1223"/>
      <c r="N52" s="1223"/>
      <c r="O52" s="1223"/>
    </row>
    <row r="53" spans="1:17" ht="13.5" x14ac:dyDescent="0.15">
      <c r="A53" s="355"/>
      <c r="B53" s="248"/>
      <c r="C53" s="244"/>
      <c r="D53" s="244"/>
      <c r="E53" s="244"/>
      <c r="F53" s="244"/>
      <c r="G53" s="1238"/>
      <c r="H53" s="1239"/>
      <c r="I53" s="1221" t="s">
        <v>554</v>
      </c>
      <c r="J53" s="1221"/>
      <c r="K53" s="1244"/>
      <c r="L53" s="1244"/>
      <c r="M53" s="1244"/>
      <c r="N53" s="1244"/>
      <c r="O53" s="1244"/>
    </row>
    <row r="54" spans="1:17" ht="13.5" x14ac:dyDescent="0.15">
      <c r="A54" s="355"/>
      <c r="B54" s="248"/>
      <c r="C54" s="244"/>
      <c r="D54" s="244"/>
      <c r="E54" s="244"/>
      <c r="F54" s="244"/>
      <c r="G54" s="1240"/>
      <c r="H54" s="1241"/>
      <c r="I54" s="1221"/>
      <c r="J54" s="1221"/>
      <c r="K54" s="1245"/>
      <c r="L54" s="1245"/>
      <c r="M54" s="1245"/>
      <c r="N54" s="1245"/>
      <c r="O54" s="1245"/>
    </row>
    <row r="55" spans="1:17" ht="13.5" x14ac:dyDescent="0.15">
      <c r="A55" s="355"/>
      <c r="B55" s="248"/>
      <c r="C55" s="244"/>
      <c r="D55" s="244"/>
      <c r="E55" s="244"/>
      <c r="F55" s="244"/>
      <c r="G55" s="1215" t="s">
        <v>549</v>
      </c>
      <c r="H55" s="1216"/>
      <c r="I55" s="1221" t="s">
        <v>548</v>
      </c>
      <c r="J55" s="1221"/>
      <c r="K55" s="1222"/>
      <c r="L55" s="1222"/>
      <c r="M55" s="1222"/>
      <c r="N55" s="1222"/>
      <c r="O55" s="1222"/>
    </row>
    <row r="56" spans="1:17" ht="13.5" x14ac:dyDescent="0.15">
      <c r="A56" s="355"/>
      <c r="B56" s="248"/>
      <c r="C56" s="244"/>
      <c r="D56" s="244"/>
      <c r="E56" s="244"/>
      <c r="F56" s="244"/>
      <c r="G56" s="1217"/>
      <c r="H56" s="1218"/>
      <c r="I56" s="1221"/>
      <c r="J56" s="1221"/>
      <c r="K56" s="1223"/>
      <c r="L56" s="1223"/>
      <c r="M56" s="1223"/>
      <c r="N56" s="1223"/>
      <c r="O56" s="1223"/>
    </row>
    <row r="57" spans="1:17" s="355" customFormat="1" ht="13.5" x14ac:dyDescent="0.15">
      <c r="B57" s="356"/>
      <c r="C57" s="352"/>
      <c r="D57" s="352"/>
      <c r="E57" s="352"/>
      <c r="F57" s="352"/>
      <c r="G57" s="1217"/>
      <c r="H57" s="1218"/>
      <c r="I57" s="1246" t="s">
        <v>554</v>
      </c>
      <c r="J57" s="1246"/>
      <c r="K57" s="1244"/>
      <c r="L57" s="1244"/>
      <c r="M57" s="1244"/>
      <c r="N57" s="1244"/>
      <c r="O57" s="1244"/>
      <c r="P57" s="361"/>
      <c r="Q57" s="356"/>
    </row>
    <row r="58" spans="1:17" s="355" customFormat="1" ht="13.5" x14ac:dyDescent="0.15">
      <c r="A58" s="243"/>
      <c r="B58" s="356"/>
      <c r="C58" s="352"/>
      <c r="D58" s="352"/>
      <c r="E58" s="352"/>
      <c r="F58" s="352"/>
      <c r="G58" s="1219"/>
      <c r="H58" s="1220"/>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553</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552</v>
      </c>
      <c r="I64" s="352"/>
      <c r="J64" s="352"/>
      <c r="K64" s="352"/>
      <c r="L64" s="244"/>
      <c r="M64" s="244"/>
      <c r="N64" s="244"/>
      <c r="O64" s="244"/>
    </row>
    <row r="65" spans="2:30" ht="13.5" x14ac:dyDescent="0.15">
      <c r="B65" s="248"/>
      <c r="C65" s="244"/>
      <c r="D65" s="244"/>
      <c r="E65" s="244"/>
      <c r="F65" s="244"/>
      <c r="G65" s="1248" t="s">
        <v>558</v>
      </c>
      <c r="H65" s="1225"/>
      <c r="I65" s="1225"/>
      <c r="J65" s="1225"/>
      <c r="K65" s="1225"/>
      <c r="L65" s="1225"/>
      <c r="M65" s="1225"/>
      <c r="N65" s="1225"/>
      <c r="O65" s="1226"/>
    </row>
    <row r="66" spans="2:30" ht="13.5" x14ac:dyDescent="0.15">
      <c r="B66" s="248"/>
      <c r="C66" s="244"/>
      <c r="D66" s="244"/>
      <c r="E66" s="244"/>
      <c r="F66" s="244"/>
      <c r="G66" s="1227"/>
      <c r="H66" s="1228"/>
      <c r="I66" s="1228"/>
      <c r="J66" s="1228"/>
      <c r="K66" s="1228"/>
      <c r="L66" s="1228"/>
      <c r="M66" s="1228"/>
      <c r="N66" s="1228"/>
      <c r="O66" s="1229"/>
    </row>
    <row r="67" spans="2:30" ht="13.5" x14ac:dyDescent="0.15">
      <c r="B67" s="248"/>
      <c r="C67" s="244"/>
      <c r="D67" s="244"/>
      <c r="E67" s="244"/>
      <c r="F67" s="244"/>
      <c r="G67" s="1227"/>
      <c r="H67" s="1228"/>
      <c r="I67" s="1228"/>
      <c r="J67" s="1228"/>
      <c r="K67" s="1228"/>
      <c r="L67" s="1228"/>
      <c r="M67" s="1228"/>
      <c r="N67" s="1228"/>
      <c r="O67" s="1229"/>
    </row>
    <row r="68" spans="2:30" ht="13.5" x14ac:dyDescent="0.15">
      <c r="B68" s="248"/>
      <c r="C68" s="244"/>
      <c r="D68" s="244"/>
      <c r="E68" s="244"/>
      <c r="F68" s="244"/>
      <c r="G68" s="1227"/>
      <c r="H68" s="1228"/>
      <c r="I68" s="1228"/>
      <c r="J68" s="1228"/>
      <c r="K68" s="1228"/>
      <c r="L68" s="1228"/>
      <c r="M68" s="1228"/>
      <c r="N68" s="1228"/>
      <c r="O68" s="1229"/>
    </row>
    <row r="69" spans="2:30" ht="13.5" x14ac:dyDescent="0.15">
      <c r="B69" s="248"/>
      <c r="C69" s="244"/>
      <c r="D69" s="244"/>
      <c r="E69" s="244"/>
      <c r="F69" s="244"/>
      <c r="G69" s="1230"/>
      <c r="H69" s="1231"/>
      <c r="I69" s="1231"/>
      <c r="J69" s="1231"/>
      <c r="K69" s="1231"/>
      <c r="L69" s="1231"/>
      <c r="M69" s="1231"/>
      <c r="N69" s="1231"/>
      <c r="O69" s="123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551</v>
      </c>
      <c r="I71" s="349"/>
      <c r="J71" s="348"/>
      <c r="K71" s="348"/>
      <c r="L71" s="347"/>
      <c r="M71" s="348"/>
      <c r="N71" s="347"/>
      <c r="O71" s="346"/>
    </row>
    <row r="72" spans="2:30" ht="13.5" x14ac:dyDescent="0.15">
      <c r="B72" s="248"/>
      <c r="C72" s="244"/>
      <c r="D72" s="244"/>
      <c r="E72" s="244"/>
      <c r="F72" s="244"/>
      <c r="G72" s="1233"/>
      <c r="H72" s="1234"/>
      <c r="I72" s="1234"/>
      <c r="J72" s="1235"/>
      <c r="K72" s="345" t="s">
        <v>526</v>
      </c>
      <c r="L72" s="345" t="s">
        <v>527</v>
      </c>
      <c r="M72" s="345" t="s">
        <v>528</v>
      </c>
      <c r="N72" s="345" t="s">
        <v>529</v>
      </c>
      <c r="O72" s="345" t="s">
        <v>530</v>
      </c>
    </row>
    <row r="73" spans="2:30" ht="13.5" x14ac:dyDescent="0.15">
      <c r="B73" s="248"/>
      <c r="C73" s="244"/>
      <c r="D73" s="244"/>
      <c r="E73" s="244"/>
      <c r="F73" s="244"/>
      <c r="G73" s="1236" t="s">
        <v>550</v>
      </c>
      <c r="H73" s="1237"/>
      <c r="I73" s="1242" t="s">
        <v>548</v>
      </c>
      <c r="J73" s="1242"/>
      <c r="K73" s="1247"/>
      <c r="L73" s="1247"/>
      <c r="M73" s="1223"/>
      <c r="N73" s="1223"/>
      <c r="O73" s="1223"/>
      <c r="S73" s="243">
        <v>9.9</v>
      </c>
    </row>
    <row r="74" spans="2:30" ht="13.5" x14ac:dyDescent="0.15">
      <c r="B74" s="248"/>
      <c r="C74" s="244"/>
      <c r="D74" s="244"/>
      <c r="E74" s="244"/>
      <c r="F74" s="244"/>
      <c r="G74" s="1238"/>
      <c r="H74" s="1239"/>
      <c r="I74" s="1243"/>
      <c r="J74" s="1243"/>
      <c r="K74" s="1247"/>
      <c r="L74" s="1247"/>
      <c r="M74" s="1223"/>
      <c r="N74" s="1223"/>
      <c r="O74" s="1223"/>
    </row>
    <row r="75" spans="2:30" ht="13.5" x14ac:dyDescent="0.15">
      <c r="B75" s="248"/>
      <c r="C75" s="244"/>
      <c r="D75" s="244"/>
      <c r="E75" s="244"/>
      <c r="F75" s="244"/>
      <c r="G75" s="1238"/>
      <c r="H75" s="1239"/>
      <c r="I75" s="1221" t="s">
        <v>547</v>
      </c>
      <c r="J75" s="1221"/>
      <c r="K75" s="1249">
        <v>17.399999999999999</v>
      </c>
      <c r="L75" s="1249">
        <v>16.3</v>
      </c>
      <c r="M75" s="1249">
        <v>15.9</v>
      </c>
      <c r="N75" s="1249">
        <v>15.4</v>
      </c>
      <c r="O75" s="1249">
        <v>14.1</v>
      </c>
      <c r="U75" s="243">
        <v>81.2</v>
      </c>
      <c r="W75" s="243">
        <v>87.2</v>
      </c>
      <c r="Y75" s="243">
        <v>99.8</v>
      </c>
      <c r="AA75" s="243">
        <v>109.5</v>
      </c>
      <c r="AC75" s="243">
        <v>115.2</v>
      </c>
    </row>
    <row r="76" spans="2:30" ht="13.5" x14ac:dyDescent="0.15">
      <c r="B76" s="248"/>
      <c r="C76" s="244"/>
      <c r="D76" s="244"/>
      <c r="E76" s="244"/>
      <c r="F76" s="244"/>
      <c r="G76" s="1240"/>
      <c r="H76" s="1241"/>
      <c r="I76" s="1221"/>
      <c r="J76" s="1221"/>
      <c r="K76" s="1245"/>
      <c r="L76" s="1245"/>
      <c r="M76" s="1245"/>
      <c r="N76" s="1245"/>
      <c r="O76" s="1245"/>
    </row>
    <row r="77" spans="2:30" ht="13.5" x14ac:dyDescent="0.15">
      <c r="B77" s="248"/>
      <c r="C77" s="244"/>
      <c r="D77" s="244"/>
      <c r="E77" s="244"/>
      <c r="F77" s="244"/>
      <c r="G77" s="1215" t="s">
        <v>549</v>
      </c>
      <c r="H77" s="1216"/>
      <c r="I77" s="1221" t="s">
        <v>548</v>
      </c>
      <c r="J77" s="1221"/>
      <c r="K77" s="1247">
        <v>20.3</v>
      </c>
      <c r="L77" s="1247">
        <v>5.7</v>
      </c>
      <c r="M77" s="1223">
        <v>0</v>
      </c>
      <c r="N77" s="1223">
        <v>0</v>
      </c>
      <c r="O77" s="1223">
        <v>0</v>
      </c>
      <c r="R77" s="243">
        <v>12.3</v>
      </c>
      <c r="T77" s="243">
        <v>11.1</v>
      </c>
    </row>
    <row r="78" spans="2:30" ht="13.5" x14ac:dyDescent="0.15">
      <c r="B78" s="248"/>
      <c r="C78" s="244"/>
      <c r="D78" s="244"/>
      <c r="E78" s="244"/>
      <c r="F78" s="244"/>
      <c r="G78" s="1217"/>
      <c r="H78" s="1218"/>
      <c r="I78" s="1221"/>
      <c r="J78" s="1221"/>
      <c r="K78" s="1247"/>
      <c r="L78" s="1247"/>
      <c r="M78" s="1223"/>
      <c r="N78" s="1223"/>
      <c r="O78" s="1223"/>
    </row>
    <row r="79" spans="2:30" ht="13.5" x14ac:dyDescent="0.15">
      <c r="B79" s="248"/>
      <c r="C79" s="244"/>
      <c r="D79" s="244"/>
      <c r="E79" s="244"/>
      <c r="F79" s="244"/>
      <c r="G79" s="1217"/>
      <c r="H79" s="1218"/>
      <c r="I79" s="1250" t="s">
        <v>547</v>
      </c>
      <c r="J79" s="1246"/>
      <c r="K79" s="1251">
        <v>12.2</v>
      </c>
      <c r="L79" s="1251">
        <v>10.8</v>
      </c>
      <c r="M79" s="1251">
        <v>9.8000000000000007</v>
      </c>
      <c r="N79" s="1251">
        <v>9.1</v>
      </c>
      <c r="O79" s="1251">
        <v>7.8</v>
      </c>
      <c r="V79" s="243">
        <v>53.5</v>
      </c>
      <c r="X79" s="243">
        <v>48.2</v>
      </c>
      <c r="Z79" s="243">
        <v>34.200000000000003</v>
      </c>
      <c r="AB79" s="243">
        <v>30.3</v>
      </c>
      <c r="AD79" s="243">
        <v>28.9</v>
      </c>
    </row>
    <row r="80" spans="2:30" ht="13.5" x14ac:dyDescent="0.15">
      <c r="B80" s="248"/>
      <c r="C80" s="244"/>
      <c r="D80" s="244"/>
      <c r="E80" s="244"/>
      <c r="F80" s="244"/>
      <c r="G80" s="1219"/>
      <c r="H80" s="1220"/>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86360</v>
      </c>
      <c r="E3" s="116"/>
      <c r="F3" s="117">
        <v>146140</v>
      </c>
      <c r="G3" s="118"/>
      <c r="H3" s="119"/>
    </row>
    <row r="4" spans="1:8" x14ac:dyDescent="0.15">
      <c r="A4" s="120"/>
      <c r="B4" s="121"/>
      <c r="C4" s="122"/>
      <c r="D4" s="123">
        <v>75587</v>
      </c>
      <c r="E4" s="124"/>
      <c r="F4" s="125">
        <v>75451</v>
      </c>
      <c r="G4" s="126"/>
      <c r="H4" s="127"/>
    </row>
    <row r="5" spans="1:8" x14ac:dyDescent="0.15">
      <c r="A5" s="108" t="s">
        <v>520</v>
      </c>
      <c r="B5" s="113"/>
      <c r="C5" s="114"/>
      <c r="D5" s="115">
        <v>71323</v>
      </c>
      <c r="E5" s="116"/>
      <c r="F5" s="117">
        <v>146641</v>
      </c>
      <c r="G5" s="118"/>
      <c r="H5" s="119"/>
    </row>
    <row r="6" spans="1:8" x14ac:dyDescent="0.15">
      <c r="A6" s="120"/>
      <c r="B6" s="121"/>
      <c r="C6" s="122"/>
      <c r="D6" s="123">
        <v>66235</v>
      </c>
      <c r="E6" s="124"/>
      <c r="F6" s="125">
        <v>68142</v>
      </c>
      <c r="G6" s="126"/>
      <c r="H6" s="127"/>
    </row>
    <row r="7" spans="1:8" x14ac:dyDescent="0.15">
      <c r="A7" s="108" t="s">
        <v>521</v>
      </c>
      <c r="B7" s="113"/>
      <c r="C7" s="114"/>
      <c r="D7" s="115">
        <v>146773</v>
      </c>
      <c r="E7" s="116"/>
      <c r="F7" s="117">
        <v>174587</v>
      </c>
      <c r="G7" s="118"/>
      <c r="H7" s="119"/>
    </row>
    <row r="8" spans="1:8" x14ac:dyDescent="0.15">
      <c r="A8" s="120"/>
      <c r="B8" s="121"/>
      <c r="C8" s="122"/>
      <c r="D8" s="123">
        <v>130753</v>
      </c>
      <c r="E8" s="124"/>
      <c r="F8" s="125">
        <v>79695</v>
      </c>
      <c r="G8" s="126"/>
      <c r="H8" s="127"/>
    </row>
    <row r="9" spans="1:8" x14ac:dyDescent="0.15">
      <c r="A9" s="108" t="s">
        <v>522</v>
      </c>
      <c r="B9" s="113"/>
      <c r="C9" s="114"/>
      <c r="D9" s="115">
        <v>301426</v>
      </c>
      <c r="E9" s="116"/>
      <c r="F9" s="117">
        <v>175675</v>
      </c>
      <c r="G9" s="118"/>
      <c r="H9" s="119"/>
    </row>
    <row r="10" spans="1:8" x14ac:dyDescent="0.15">
      <c r="A10" s="120"/>
      <c r="B10" s="121"/>
      <c r="C10" s="122"/>
      <c r="D10" s="123">
        <v>258967</v>
      </c>
      <c r="E10" s="124"/>
      <c r="F10" s="125">
        <v>87698</v>
      </c>
      <c r="G10" s="126"/>
      <c r="H10" s="127"/>
    </row>
    <row r="11" spans="1:8" x14ac:dyDescent="0.15">
      <c r="A11" s="108" t="s">
        <v>523</v>
      </c>
      <c r="B11" s="113"/>
      <c r="C11" s="114"/>
      <c r="D11" s="115">
        <v>138157</v>
      </c>
      <c r="E11" s="116"/>
      <c r="F11" s="117">
        <v>280458</v>
      </c>
      <c r="G11" s="118"/>
      <c r="H11" s="119"/>
    </row>
    <row r="12" spans="1:8" x14ac:dyDescent="0.15">
      <c r="A12" s="120"/>
      <c r="B12" s="121"/>
      <c r="C12" s="128"/>
      <c r="D12" s="123">
        <v>93637</v>
      </c>
      <c r="E12" s="124"/>
      <c r="F12" s="125">
        <v>127286</v>
      </c>
      <c r="G12" s="126"/>
      <c r="H12" s="127"/>
    </row>
    <row r="13" spans="1:8" x14ac:dyDescent="0.15">
      <c r="A13" s="108"/>
      <c r="B13" s="113"/>
      <c r="C13" s="129"/>
      <c r="D13" s="130">
        <v>148808</v>
      </c>
      <c r="E13" s="131"/>
      <c r="F13" s="132">
        <v>184700</v>
      </c>
      <c r="G13" s="133"/>
      <c r="H13" s="119"/>
    </row>
    <row r="14" spans="1:8" x14ac:dyDescent="0.15">
      <c r="A14" s="120"/>
      <c r="B14" s="121"/>
      <c r="C14" s="122"/>
      <c r="D14" s="123">
        <v>125036</v>
      </c>
      <c r="E14" s="124"/>
      <c r="F14" s="125">
        <v>87654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3.07</v>
      </c>
      <c r="C19" s="134">
        <f>ROUND(VALUE(SUBSTITUTE(実質収支比率等に係る経年分析!G$48,"▲","-")),2)</f>
        <v>2.64</v>
      </c>
      <c r="D19" s="134">
        <f>ROUND(VALUE(SUBSTITUTE(実質収支比率等に係る経年分析!H$48,"▲","-")),2)</f>
        <v>1.87</v>
      </c>
      <c r="E19" s="134">
        <f>ROUND(VALUE(SUBSTITUTE(実質収支比率等に係る経年分析!I$48,"▲","-")),2)</f>
        <v>0.31</v>
      </c>
      <c r="F19" s="134">
        <f>ROUND(VALUE(SUBSTITUTE(実質収支比率等に係る経年分析!J$48,"▲","-")),2)</f>
        <v>0.51</v>
      </c>
    </row>
    <row r="20" spans="1:11" x14ac:dyDescent="0.15">
      <c r="A20" s="134" t="s">
        <v>43</v>
      </c>
      <c r="B20" s="134">
        <f>ROUND(VALUE(SUBSTITUTE(実質収支比率等に係る経年分析!F$47,"▲","-")),2)</f>
        <v>15.45</v>
      </c>
      <c r="C20" s="134">
        <f>ROUND(VALUE(SUBSTITUTE(実質収支比率等に係る経年分析!G$47,"▲","-")),2)</f>
        <v>17.09</v>
      </c>
      <c r="D20" s="134">
        <f>ROUND(VALUE(SUBSTITUTE(実質収支比率等に係る経年分析!H$47,"▲","-")),2)</f>
        <v>18.760000000000002</v>
      </c>
      <c r="E20" s="134">
        <f>ROUND(VALUE(SUBSTITUTE(実質収支比率等に係る経年分析!I$47,"▲","-")),2)</f>
        <v>19.309999999999999</v>
      </c>
      <c r="F20" s="134">
        <f>ROUND(VALUE(SUBSTITUTE(実質収支比率等に係る経年分析!J$47,"▲","-")),2)</f>
        <v>17.149999999999999</v>
      </c>
    </row>
    <row r="21" spans="1:11" x14ac:dyDescent="0.15">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-1.38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農業集落排水施設整備事業特別会計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634</v>
      </c>
      <c r="E42" s="136"/>
      <c r="F42" s="136"/>
      <c r="G42" s="136">
        <f>'実質公債費比率（分子）の構造'!L$52</f>
        <v>622</v>
      </c>
      <c r="H42" s="136"/>
      <c r="I42" s="136"/>
      <c r="J42" s="136">
        <f>'実質公債費比率（分子）の構造'!M$52</f>
        <v>590</v>
      </c>
      <c r="K42" s="136"/>
      <c r="L42" s="136"/>
      <c r="M42" s="136">
        <f>'実質公債費比率（分子）の構造'!N$52</f>
        <v>592</v>
      </c>
      <c r="N42" s="136"/>
      <c r="O42" s="136"/>
      <c r="P42" s="136">
        <f>'実質公債費比率（分子）の構造'!O$52</f>
        <v>586</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82</v>
      </c>
      <c r="C44" s="136"/>
      <c r="D44" s="136"/>
      <c r="E44" s="136">
        <f>'実質公債費比率（分子）の構造'!L$50</f>
        <v>79</v>
      </c>
      <c r="F44" s="136"/>
      <c r="G44" s="136"/>
      <c r="H44" s="136">
        <f>'実質公債費比率（分子）の構造'!M$50</f>
        <v>72</v>
      </c>
      <c r="I44" s="136"/>
      <c r="J44" s="136"/>
      <c r="K44" s="136">
        <f>'実質公債費比率（分子）の構造'!N$50</f>
        <v>63</v>
      </c>
      <c r="L44" s="136"/>
      <c r="M44" s="136"/>
      <c r="N44" s="136">
        <f>'実質公債費比率（分子）の構造'!O$50</f>
        <v>45</v>
      </c>
      <c r="O44" s="136"/>
      <c r="P44" s="136"/>
    </row>
    <row r="45" spans="1:16" x14ac:dyDescent="0.15">
      <c r="A45" s="136" t="s">
        <v>53</v>
      </c>
      <c r="B45" s="136">
        <f>'実質公債費比率（分子）の構造'!K$49</f>
        <v>36</v>
      </c>
      <c r="C45" s="136"/>
      <c r="D45" s="136"/>
      <c r="E45" s="136">
        <f>'実質公債費比率（分子）の構造'!L$49</f>
        <v>34</v>
      </c>
      <c r="F45" s="136"/>
      <c r="G45" s="136"/>
      <c r="H45" s="136">
        <f>'実質公債費比率（分子）の構造'!M$49</f>
        <v>34</v>
      </c>
      <c r="I45" s="136"/>
      <c r="J45" s="136"/>
      <c r="K45" s="136">
        <f>'実質公債費比率（分子）の構造'!N$49</f>
        <v>30</v>
      </c>
      <c r="L45" s="136"/>
      <c r="M45" s="136"/>
      <c r="N45" s="136">
        <f>'実質公債費比率（分子）の構造'!O$49</f>
        <v>31</v>
      </c>
      <c r="O45" s="136"/>
      <c r="P45" s="136"/>
    </row>
    <row r="46" spans="1:16" x14ac:dyDescent="0.15">
      <c r="A46" s="136" t="s">
        <v>54</v>
      </c>
      <c r="B46" s="136">
        <f>'実質公債費比率（分子）の構造'!K$48</f>
        <v>158</v>
      </c>
      <c r="C46" s="136"/>
      <c r="D46" s="136"/>
      <c r="E46" s="136">
        <f>'実質公債費比率（分子）の構造'!L$48</f>
        <v>134</v>
      </c>
      <c r="F46" s="136"/>
      <c r="G46" s="136"/>
      <c r="H46" s="136">
        <f>'実質公債費比率（分子）の構造'!M$48</f>
        <v>117</v>
      </c>
      <c r="I46" s="136"/>
      <c r="J46" s="136"/>
      <c r="K46" s="136">
        <f>'実質公債費比率（分子）の構造'!N$48</f>
        <v>97</v>
      </c>
      <c r="L46" s="136"/>
      <c r="M46" s="136"/>
      <c r="N46" s="136">
        <f>'実質公債費比率（分子）の構造'!O$48</f>
        <v>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731</v>
      </c>
      <c r="C49" s="136"/>
      <c r="D49" s="136"/>
      <c r="E49" s="136">
        <f>'実質公債費比率（分子）の構造'!L$45</f>
        <v>763</v>
      </c>
      <c r="F49" s="136"/>
      <c r="G49" s="136"/>
      <c r="H49" s="136">
        <f>'実質公債費比率（分子）の構造'!M$45</f>
        <v>714</v>
      </c>
      <c r="I49" s="136"/>
      <c r="J49" s="136"/>
      <c r="K49" s="136">
        <f>'実質公債費比率（分子）の構造'!N$45</f>
        <v>723</v>
      </c>
      <c r="L49" s="136"/>
      <c r="M49" s="136"/>
      <c r="N49" s="136">
        <f>'実質公債費比率（分子）の構造'!O$45</f>
        <v>722</v>
      </c>
      <c r="O49" s="136"/>
      <c r="P49" s="136"/>
    </row>
    <row r="50" spans="1:16" x14ac:dyDescent="0.15">
      <c r="A50" s="136" t="s">
        <v>58</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321</v>
      </c>
      <c r="M50" s="136" t="e">
        <f>NA()</f>
        <v>#N/A</v>
      </c>
      <c r="N50" s="136" t="e">
        <f>NA()</f>
        <v>#N/A</v>
      </c>
      <c r="O50" s="136">
        <f>IF(ISNUMBER('実質公債費比率（分子）の構造'!O$53),'実質公債費比率（分子）の構造'!O$53,NA())</f>
        <v>301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4529</v>
      </c>
      <c r="E56" s="135"/>
      <c r="F56" s="135"/>
      <c r="G56" s="135">
        <f>'将来負担比率（分子）の構造'!J$51</f>
        <v>4286</v>
      </c>
      <c r="H56" s="135"/>
      <c r="I56" s="135"/>
      <c r="J56" s="135">
        <f>'将来負担比率（分子）の構造'!K$51</f>
        <v>4107</v>
      </c>
      <c r="K56" s="135"/>
      <c r="L56" s="135"/>
      <c r="M56" s="135">
        <f>'将来負担比率（分子）の構造'!L$51</f>
        <v>4349</v>
      </c>
      <c r="N56" s="135"/>
      <c r="O56" s="135"/>
      <c r="P56" s="135">
        <f>'将来負担比率（分子）の構造'!M$51</f>
        <v>4030</v>
      </c>
    </row>
    <row r="57" spans="1:16" x14ac:dyDescent="0.15">
      <c r="A57" s="135" t="s">
        <v>35</v>
      </c>
      <c r="B57" s="135"/>
      <c r="C57" s="135"/>
      <c r="D57" s="135">
        <f>'将来負担比率（分子）の構造'!I$50</f>
        <v>576</v>
      </c>
      <c r="E57" s="135"/>
      <c r="F57" s="135"/>
      <c r="G57" s="135">
        <f>'将来負担比率（分子）の構造'!J$50</f>
        <v>510</v>
      </c>
      <c r="H57" s="135"/>
      <c r="I57" s="135"/>
      <c r="J57" s="135">
        <f>'将来負担比率（分子）の構造'!K$50</f>
        <v>580</v>
      </c>
      <c r="K57" s="135"/>
      <c r="L57" s="135"/>
      <c r="M57" s="135">
        <f>'将来負担比率（分子）の構造'!L$50</f>
        <v>468</v>
      </c>
      <c r="N57" s="135"/>
      <c r="O57" s="135"/>
      <c r="P57" s="135">
        <f>'将来負担比率（分子）の構造'!M$50</f>
        <v>356</v>
      </c>
    </row>
    <row r="58" spans="1:16" x14ac:dyDescent="0.15">
      <c r="A58" s="135" t="s">
        <v>34</v>
      </c>
      <c r="B58" s="135"/>
      <c r="C58" s="135"/>
      <c r="D58" s="135">
        <f>'将来負担比率（分子）の構造'!I$49</f>
        <v>3214</v>
      </c>
      <c r="E58" s="135"/>
      <c r="F58" s="135"/>
      <c r="G58" s="135">
        <f>'将来負担比率（分子）の構造'!J$49</f>
        <v>3375</v>
      </c>
      <c r="H58" s="135"/>
      <c r="I58" s="135"/>
      <c r="J58" s="135">
        <f>'将来負担比率（分子）の構造'!K$49</f>
        <v>3375</v>
      </c>
      <c r="K58" s="135"/>
      <c r="L58" s="135"/>
      <c r="M58" s="135">
        <f>'将来負担比率（分子）の構造'!L$49</f>
        <v>3314</v>
      </c>
      <c r="N58" s="135"/>
      <c r="O58" s="135"/>
      <c r="P58" s="135">
        <f>'将来負担比率（分子）の構造'!M$49</f>
        <v>3231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425</v>
      </c>
      <c r="C62" s="135"/>
      <c r="D62" s="135"/>
      <c r="E62" s="135">
        <f>'将来負担比率（分子）の構造'!J$45</f>
        <v>385</v>
      </c>
      <c r="F62" s="135"/>
      <c r="G62" s="135"/>
      <c r="H62" s="135">
        <f>'将来負担比率（分子）の構造'!K$45</f>
        <v>319</v>
      </c>
      <c r="I62" s="135"/>
      <c r="J62" s="135"/>
      <c r="K62" s="135">
        <f>'将来負担比率（分子）の構造'!L$45</f>
        <v>271</v>
      </c>
      <c r="L62" s="135"/>
      <c r="M62" s="135"/>
      <c r="N62" s="135">
        <f>'将来負担比率（分子）の構造'!M$45</f>
        <v>202</v>
      </c>
      <c r="O62" s="135"/>
      <c r="P62" s="135"/>
    </row>
    <row r="63" spans="1:16" x14ac:dyDescent="0.15">
      <c r="A63" s="135" t="s">
        <v>28</v>
      </c>
      <c r="B63" s="135">
        <f>'将来負担比率（分子）の構造'!I$44</f>
        <v>178</v>
      </c>
      <c r="C63" s="135"/>
      <c r="D63" s="135"/>
      <c r="E63" s="135">
        <f>'将来負担比率（分子）の構造'!J$44</f>
        <v>167</v>
      </c>
      <c r="F63" s="135"/>
      <c r="G63" s="135"/>
      <c r="H63" s="135">
        <f>'将来負担比率（分子）の構造'!K$44</f>
        <v>168</v>
      </c>
      <c r="I63" s="135"/>
      <c r="J63" s="135"/>
      <c r="K63" s="135">
        <f>'将来負担比率（分子）の構造'!L$44</f>
        <v>139</v>
      </c>
      <c r="L63" s="135"/>
      <c r="M63" s="135"/>
      <c r="N63" s="135">
        <f>'将来負担比率（分子）の構造'!M$44</f>
        <v>111</v>
      </c>
      <c r="O63" s="135"/>
      <c r="P63" s="135"/>
    </row>
    <row r="64" spans="1:16" x14ac:dyDescent="0.15">
      <c r="A64" s="135" t="s">
        <v>27</v>
      </c>
      <c r="B64" s="135">
        <f>'将来負担比率（分子）の構造'!I$43</f>
        <v>1262</v>
      </c>
      <c r="C64" s="135"/>
      <c r="D64" s="135"/>
      <c r="E64" s="135">
        <f>'将来負担比率（分子）の構造'!J$43</f>
        <v>1128</v>
      </c>
      <c r="F64" s="135"/>
      <c r="G64" s="135"/>
      <c r="H64" s="135">
        <f>'将来負担比率（分子）の構造'!K$43</f>
        <v>1019</v>
      </c>
      <c r="I64" s="135"/>
      <c r="J64" s="135"/>
      <c r="K64" s="135">
        <f>'将来負担比率（分子）の構造'!L$43</f>
        <v>928</v>
      </c>
      <c r="L64" s="135"/>
      <c r="M64" s="135"/>
      <c r="N64" s="135">
        <f>'将来負担比率（分子）の構造'!M$43</f>
        <v>850</v>
      </c>
      <c r="O64" s="135"/>
      <c r="P64" s="135"/>
    </row>
    <row r="65" spans="1:16" x14ac:dyDescent="0.15">
      <c r="A65" s="135" t="s">
        <v>26</v>
      </c>
      <c r="B65" s="135">
        <f>'将来負担比率（分子）の構造'!I$42</f>
        <v>351</v>
      </c>
      <c r="C65" s="135"/>
      <c r="D65" s="135"/>
      <c r="E65" s="135">
        <f>'将来負担比率（分子）の構造'!J$42</f>
        <v>260</v>
      </c>
      <c r="F65" s="135"/>
      <c r="G65" s="135"/>
      <c r="H65" s="135">
        <f>'将来負担比率（分子）の構造'!K$42</f>
        <v>178</v>
      </c>
      <c r="I65" s="135"/>
      <c r="J65" s="135"/>
      <c r="K65" s="135">
        <f>'将来負担比率（分子）の構造'!L$42</f>
        <v>107</v>
      </c>
      <c r="L65" s="135"/>
      <c r="M65" s="135"/>
      <c r="N65" s="135">
        <f>'将来負担比率（分子）の構造'!M$42</f>
        <v>56</v>
      </c>
      <c r="O65" s="135"/>
      <c r="P65" s="135"/>
    </row>
    <row r="66" spans="1:16" x14ac:dyDescent="0.15">
      <c r="A66" s="135" t="s">
        <v>25</v>
      </c>
      <c r="B66" s="135">
        <f>'将来負担比率（分子）の構造'!I$41</f>
        <v>5531</v>
      </c>
      <c r="C66" s="135"/>
      <c r="D66" s="135"/>
      <c r="E66" s="135">
        <f>'将来負担比率（分子）の構造'!J$41</f>
        <v>5151</v>
      </c>
      <c r="F66" s="135"/>
      <c r="G66" s="135"/>
      <c r="H66" s="135">
        <f>'将来負担比率（分子）の構造'!K$41</f>
        <v>5056</v>
      </c>
      <c r="I66" s="135"/>
      <c r="J66" s="135"/>
      <c r="K66" s="135">
        <f>'将来負担比率（分子）の構造'!L$41</f>
        <v>5181</v>
      </c>
      <c r="L66" s="135"/>
      <c r="M66" s="135"/>
      <c r="N66" s="135">
        <f>'将来負担比率（分子）の構造'!M$41</f>
        <v>4987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658549</v>
      </c>
      <c r="S5" s="613"/>
      <c r="T5" s="613"/>
      <c r="U5" s="613"/>
      <c r="V5" s="613"/>
      <c r="W5" s="613"/>
      <c r="X5" s="613"/>
      <c r="Y5" s="614"/>
      <c r="Z5" s="615">
        <v>14.6</v>
      </c>
      <c r="AA5" s="615"/>
      <c r="AB5" s="615"/>
      <c r="AC5" s="615"/>
      <c r="AD5" s="616">
        <v>658549</v>
      </c>
      <c r="AE5" s="616"/>
      <c r="AF5" s="616"/>
      <c r="AG5" s="616"/>
      <c r="AH5" s="616"/>
      <c r="AI5" s="616"/>
      <c r="AJ5" s="616"/>
      <c r="AK5" s="616"/>
      <c r="AL5" s="617">
        <v>24</v>
      </c>
      <c r="AM5" s="618"/>
      <c r="AN5" s="618"/>
      <c r="AO5" s="619"/>
      <c r="AP5" s="609" t="s">
        <v>204</v>
      </c>
      <c r="AQ5" s="610"/>
      <c r="AR5" s="610"/>
      <c r="AS5" s="610"/>
      <c r="AT5" s="610"/>
      <c r="AU5" s="610"/>
      <c r="AV5" s="610"/>
      <c r="AW5" s="610"/>
      <c r="AX5" s="610"/>
      <c r="AY5" s="610"/>
      <c r="AZ5" s="610"/>
      <c r="BA5" s="610"/>
      <c r="BB5" s="610"/>
      <c r="BC5" s="610"/>
      <c r="BD5" s="610"/>
      <c r="BE5" s="610"/>
      <c r="BF5" s="611"/>
      <c r="BG5" s="623">
        <v>655744</v>
      </c>
      <c r="BH5" s="624"/>
      <c r="BI5" s="624"/>
      <c r="BJ5" s="624"/>
      <c r="BK5" s="624"/>
      <c r="BL5" s="624"/>
      <c r="BM5" s="624"/>
      <c r="BN5" s="625"/>
      <c r="BO5" s="626">
        <v>99.6</v>
      </c>
      <c r="BP5" s="626"/>
      <c r="BQ5" s="626"/>
      <c r="BR5" s="626"/>
      <c r="BS5" s="627">
        <v>5948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34809</v>
      </c>
      <c r="S6" s="624"/>
      <c r="T6" s="624"/>
      <c r="U6" s="624"/>
      <c r="V6" s="624"/>
      <c r="W6" s="624"/>
      <c r="X6" s="624"/>
      <c r="Y6" s="625"/>
      <c r="Z6" s="626">
        <v>0.8</v>
      </c>
      <c r="AA6" s="626"/>
      <c r="AB6" s="626"/>
      <c r="AC6" s="626"/>
      <c r="AD6" s="627">
        <v>34809</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655744</v>
      </c>
      <c r="BH6" s="624"/>
      <c r="BI6" s="624"/>
      <c r="BJ6" s="624"/>
      <c r="BK6" s="624"/>
      <c r="BL6" s="624"/>
      <c r="BM6" s="624"/>
      <c r="BN6" s="625"/>
      <c r="BO6" s="626">
        <v>99.6</v>
      </c>
      <c r="BP6" s="626"/>
      <c r="BQ6" s="626"/>
      <c r="BR6" s="626"/>
      <c r="BS6" s="627">
        <v>5948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67858</v>
      </c>
      <c r="CS6" s="624"/>
      <c r="CT6" s="624"/>
      <c r="CU6" s="624"/>
      <c r="CV6" s="624"/>
      <c r="CW6" s="624"/>
      <c r="CX6" s="624"/>
      <c r="CY6" s="625"/>
      <c r="CZ6" s="626">
        <v>1.5</v>
      </c>
      <c r="DA6" s="626"/>
      <c r="DB6" s="626"/>
      <c r="DC6" s="626"/>
      <c r="DD6" s="632" t="s">
        <v>211</v>
      </c>
      <c r="DE6" s="624"/>
      <c r="DF6" s="624"/>
      <c r="DG6" s="624"/>
      <c r="DH6" s="624"/>
      <c r="DI6" s="624"/>
      <c r="DJ6" s="624"/>
      <c r="DK6" s="624"/>
      <c r="DL6" s="624"/>
      <c r="DM6" s="624"/>
      <c r="DN6" s="624"/>
      <c r="DO6" s="624"/>
      <c r="DP6" s="625"/>
      <c r="DQ6" s="632">
        <v>67858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662</v>
      </c>
      <c r="S7" s="624"/>
      <c r="T7" s="624"/>
      <c r="U7" s="624"/>
      <c r="V7" s="624"/>
      <c r="W7" s="624"/>
      <c r="X7" s="624"/>
      <c r="Y7" s="625"/>
      <c r="Z7" s="626">
        <v>0</v>
      </c>
      <c r="AA7" s="626"/>
      <c r="AB7" s="626"/>
      <c r="AC7" s="626"/>
      <c r="AD7" s="627">
        <v>662</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179546</v>
      </c>
      <c r="BH7" s="624"/>
      <c r="BI7" s="624"/>
      <c r="BJ7" s="624"/>
      <c r="BK7" s="624"/>
      <c r="BL7" s="624"/>
      <c r="BM7" s="624"/>
      <c r="BN7" s="625"/>
      <c r="BO7" s="626">
        <v>27.3</v>
      </c>
      <c r="BP7" s="626"/>
      <c r="BQ7" s="626"/>
      <c r="BR7" s="626"/>
      <c r="BS7" s="627">
        <v>5948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950853</v>
      </c>
      <c r="CS7" s="624"/>
      <c r="CT7" s="624"/>
      <c r="CU7" s="624"/>
      <c r="CV7" s="624"/>
      <c r="CW7" s="624"/>
      <c r="CX7" s="624"/>
      <c r="CY7" s="625"/>
      <c r="CZ7" s="626">
        <v>21.1</v>
      </c>
      <c r="DA7" s="626"/>
      <c r="DB7" s="626"/>
      <c r="DC7" s="626"/>
      <c r="DD7" s="632">
        <v>227563</v>
      </c>
      <c r="DE7" s="624"/>
      <c r="DF7" s="624"/>
      <c r="DG7" s="624"/>
      <c r="DH7" s="624"/>
      <c r="DI7" s="624"/>
      <c r="DJ7" s="624"/>
      <c r="DK7" s="624"/>
      <c r="DL7" s="624"/>
      <c r="DM7" s="624"/>
      <c r="DN7" s="624"/>
      <c r="DO7" s="624"/>
      <c r="DP7" s="625"/>
      <c r="DQ7" s="632">
        <v>490311</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1323</v>
      </c>
      <c r="S8" s="624"/>
      <c r="T8" s="624"/>
      <c r="U8" s="624"/>
      <c r="V8" s="624"/>
      <c r="W8" s="624"/>
      <c r="X8" s="624"/>
      <c r="Y8" s="625"/>
      <c r="Z8" s="626">
        <v>0</v>
      </c>
      <c r="AA8" s="626"/>
      <c r="AB8" s="626"/>
      <c r="AC8" s="626"/>
      <c r="AD8" s="627">
        <v>1323</v>
      </c>
      <c r="AE8" s="627"/>
      <c r="AF8" s="627"/>
      <c r="AG8" s="627"/>
      <c r="AH8" s="627"/>
      <c r="AI8" s="627"/>
      <c r="AJ8" s="627"/>
      <c r="AK8" s="627"/>
      <c r="AL8" s="628">
        <v>0</v>
      </c>
      <c r="AM8" s="629"/>
      <c r="AN8" s="629"/>
      <c r="AO8" s="630"/>
      <c r="AP8" s="620" t="s">
        <v>216</v>
      </c>
      <c r="AQ8" s="621"/>
      <c r="AR8" s="621"/>
      <c r="AS8" s="621"/>
      <c r="AT8" s="621"/>
      <c r="AU8" s="621"/>
      <c r="AV8" s="621"/>
      <c r="AW8" s="621"/>
      <c r="AX8" s="621"/>
      <c r="AY8" s="621"/>
      <c r="AZ8" s="621"/>
      <c r="BA8" s="621"/>
      <c r="BB8" s="621"/>
      <c r="BC8" s="621"/>
      <c r="BD8" s="621"/>
      <c r="BE8" s="621"/>
      <c r="BF8" s="622"/>
      <c r="BG8" s="623">
        <v>7482</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580638</v>
      </c>
      <c r="CS8" s="624"/>
      <c r="CT8" s="624"/>
      <c r="CU8" s="624"/>
      <c r="CV8" s="624"/>
      <c r="CW8" s="624"/>
      <c r="CX8" s="624"/>
      <c r="CY8" s="625"/>
      <c r="CZ8" s="626">
        <v>12.9</v>
      </c>
      <c r="DA8" s="626"/>
      <c r="DB8" s="626"/>
      <c r="DC8" s="626"/>
      <c r="DD8" s="632">
        <v>9646</v>
      </c>
      <c r="DE8" s="624"/>
      <c r="DF8" s="624"/>
      <c r="DG8" s="624"/>
      <c r="DH8" s="624"/>
      <c r="DI8" s="624"/>
      <c r="DJ8" s="624"/>
      <c r="DK8" s="624"/>
      <c r="DL8" s="624"/>
      <c r="DM8" s="624"/>
      <c r="DN8" s="624"/>
      <c r="DO8" s="624"/>
      <c r="DP8" s="625"/>
      <c r="DQ8" s="632">
        <v>319967</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1101</v>
      </c>
      <c r="S9" s="624"/>
      <c r="T9" s="624"/>
      <c r="U9" s="624"/>
      <c r="V9" s="624"/>
      <c r="W9" s="624"/>
      <c r="X9" s="624"/>
      <c r="Y9" s="625"/>
      <c r="Z9" s="626">
        <v>0</v>
      </c>
      <c r="AA9" s="626"/>
      <c r="AB9" s="626"/>
      <c r="AC9" s="626"/>
      <c r="AD9" s="627">
        <v>1101</v>
      </c>
      <c r="AE9" s="627"/>
      <c r="AF9" s="627"/>
      <c r="AG9" s="627"/>
      <c r="AH9" s="627"/>
      <c r="AI9" s="627"/>
      <c r="AJ9" s="627"/>
      <c r="AK9" s="627"/>
      <c r="AL9" s="628">
        <v>0</v>
      </c>
      <c r="AM9" s="629"/>
      <c r="AN9" s="629"/>
      <c r="AO9" s="630"/>
      <c r="AP9" s="620" t="s">
        <v>219</v>
      </c>
      <c r="AQ9" s="621"/>
      <c r="AR9" s="621"/>
      <c r="AS9" s="621"/>
      <c r="AT9" s="621"/>
      <c r="AU9" s="621"/>
      <c r="AV9" s="621"/>
      <c r="AW9" s="621"/>
      <c r="AX9" s="621"/>
      <c r="AY9" s="621"/>
      <c r="AZ9" s="621"/>
      <c r="BA9" s="621"/>
      <c r="BB9" s="621"/>
      <c r="BC9" s="621"/>
      <c r="BD9" s="621"/>
      <c r="BE9" s="621"/>
      <c r="BF9" s="622"/>
      <c r="BG9" s="623">
        <v>136955</v>
      </c>
      <c r="BH9" s="624"/>
      <c r="BI9" s="624"/>
      <c r="BJ9" s="624"/>
      <c r="BK9" s="624"/>
      <c r="BL9" s="624"/>
      <c r="BM9" s="624"/>
      <c r="BN9" s="625"/>
      <c r="BO9" s="626">
        <v>20.8</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256553</v>
      </c>
      <c r="CS9" s="624"/>
      <c r="CT9" s="624"/>
      <c r="CU9" s="624"/>
      <c r="CV9" s="624"/>
      <c r="CW9" s="624"/>
      <c r="CX9" s="624"/>
      <c r="CY9" s="625"/>
      <c r="CZ9" s="626">
        <v>5.7</v>
      </c>
      <c r="DA9" s="626"/>
      <c r="DB9" s="626"/>
      <c r="DC9" s="626"/>
      <c r="DD9" s="632" t="s">
        <v>109</v>
      </c>
      <c r="DE9" s="624"/>
      <c r="DF9" s="624"/>
      <c r="DG9" s="624"/>
      <c r="DH9" s="624"/>
      <c r="DI9" s="624"/>
      <c r="DJ9" s="624"/>
      <c r="DK9" s="624"/>
      <c r="DL9" s="624"/>
      <c r="DM9" s="624"/>
      <c r="DN9" s="624"/>
      <c r="DO9" s="624"/>
      <c r="DP9" s="625"/>
      <c r="DQ9" s="632">
        <v>220148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96057</v>
      </c>
      <c r="S10" s="624"/>
      <c r="T10" s="624"/>
      <c r="U10" s="624"/>
      <c r="V10" s="624"/>
      <c r="W10" s="624"/>
      <c r="X10" s="624"/>
      <c r="Y10" s="625"/>
      <c r="Z10" s="626">
        <v>2.1</v>
      </c>
      <c r="AA10" s="626"/>
      <c r="AB10" s="626"/>
      <c r="AC10" s="626"/>
      <c r="AD10" s="627">
        <v>96057</v>
      </c>
      <c r="AE10" s="627"/>
      <c r="AF10" s="627"/>
      <c r="AG10" s="627"/>
      <c r="AH10" s="627"/>
      <c r="AI10" s="627"/>
      <c r="AJ10" s="627"/>
      <c r="AK10" s="627"/>
      <c r="AL10" s="628">
        <v>3.5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21006</v>
      </c>
      <c r="BH10" s="624"/>
      <c r="BI10" s="624"/>
      <c r="BJ10" s="624"/>
      <c r="BK10" s="624"/>
      <c r="BL10" s="624"/>
      <c r="BM10" s="624"/>
      <c r="BN10" s="625"/>
      <c r="BO10" s="626">
        <v>3.2</v>
      </c>
      <c r="BP10" s="626"/>
      <c r="BQ10" s="626"/>
      <c r="BR10" s="626"/>
      <c r="BS10" s="632">
        <v>3496</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1629</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129</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14103</v>
      </c>
      <c r="BH11" s="624"/>
      <c r="BI11" s="624"/>
      <c r="BJ11" s="624"/>
      <c r="BK11" s="624"/>
      <c r="BL11" s="624"/>
      <c r="BM11" s="624"/>
      <c r="BN11" s="625"/>
      <c r="BO11" s="626">
        <v>2.1</v>
      </c>
      <c r="BP11" s="626"/>
      <c r="BQ11" s="626"/>
      <c r="BR11" s="626"/>
      <c r="BS11" s="632">
        <v>2452</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336042</v>
      </c>
      <c r="CS11" s="624"/>
      <c r="CT11" s="624"/>
      <c r="CU11" s="624"/>
      <c r="CV11" s="624"/>
      <c r="CW11" s="624"/>
      <c r="CX11" s="624"/>
      <c r="CY11" s="625"/>
      <c r="CZ11" s="626">
        <v>7.5</v>
      </c>
      <c r="DA11" s="626"/>
      <c r="DB11" s="626"/>
      <c r="DC11" s="626"/>
      <c r="DD11" s="632">
        <v>176718</v>
      </c>
      <c r="DE11" s="624"/>
      <c r="DF11" s="624"/>
      <c r="DG11" s="624"/>
      <c r="DH11" s="624"/>
      <c r="DI11" s="624"/>
      <c r="DJ11" s="624"/>
      <c r="DK11" s="624"/>
      <c r="DL11" s="624"/>
      <c r="DM11" s="624"/>
      <c r="DN11" s="624"/>
      <c r="DO11" s="624"/>
      <c r="DP11" s="625"/>
      <c r="DQ11" s="632">
        <v>137773</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421940</v>
      </c>
      <c r="BH12" s="624"/>
      <c r="BI12" s="624"/>
      <c r="BJ12" s="624"/>
      <c r="BK12" s="624"/>
      <c r="BL12" s="624"/>
      <c r="BM12" s="624"/>
      <c r="BN12" s="625"/>
      <c r="BO12" s="626">
        <v>64.099999999999994</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166277</v>
      </c>
      <c r="CS12" s="624"/>
      <c r="CT12" s="624"/>
      <c r="CU12" s="624"/>
      <c r="CV12" s="624"/>
      <c r="CW12" s="624"/>
      <c r="CX12" s="624"/>
      <c r="CY12" s="625"/>
      <c r="CZ12" s="626">
        <v>3.7</v>
      </c>
      <c r="DA12" s="626"/>
      <c r="DB12" s="626"/>
      <c r="DC12" s="626"/>
      <c r="DD12" s="632">
        <v>67812</v>
      </c>
      <c r="DE12" s="624"/>
      <c r="DF12" s="624"/>
      <c r="DG12" s="624"/>
      <c r="DH12" s="624"/>
      <c r="DI12" s="624"/>
      <c r="DJ12" s="624"/>
      <c r="DK12" s="624"/>
      <c r="DL12" s="624"/>
      <c r="DM12" s="624"/>
      <c r="DN12" s="624"/>
      <c r="DO12" s="624"/>
      <c r="DP12" s="625"/>
      <c r="DQ12" s="632">
        <v>93818</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5235</v>
      </c>
      <c r="S13" s="624"/>
      <c r="T13" s="624"/>
      <c r="U13" s="624"/>
      <c r="V13" s="624"/>
      <c r="W13" s="624"/>
      <c r="X13" s="624"/>
      <c r="Y13" s="625"/>
      <c r="Z13" s="626">
        <v>0.1</v>
      </c>
      <c r="AA13" s="626"/>
      <c r="AB13" s="626"/>
      <c r="AC13" s="626"/>
      <c r="AD13" s="627">
        <v>5235</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417915</v>
      </c>
      <c r="BH13" s="624"/>
      <c r="BI13" s="624"/>
      <c r="BJ13" s="624"/>
      <c r="BK13" s="624"/>
      <c r="BL13" s="624"/>
      <c r="BM13" s="624"/>
      <c r="BN13" s="625"/>
      <c r="BO13" s="626">
        <v>63.5</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299706</v>
      </c>
      <c r="CS13" s="624"/>
      <c r="CT13" s="624"/>
      <c r="CU13" s="624"/>
      <c r="CV13" s="624"/>
      <c r="CW13" s="624"/>
      <c r="CX13" s="624"/>
      <c r="CY13" s="625"/>
      <c r="CZ13" s="626">
        <v>6.7</v>
      </c>
      <c r="DA13" s="626"/>
      <c r="DB13" s="626"/>
      <c r="DC13" s="626"/>
      <c r="DD13" s="632">
        <v>57622</v>
      </c>
      <c r="DE13" s="624"/>
      <c r="DF13" s="624"/>
      <c r="DG13" s="624"/>
      <c r="DH13" s="624"/>
      <c r="DI13" s="624"/>
      <c r="DJ13" s="624"/>
      <c r="DK13" s="624"/>
      <c r="DL13" s="624"/>
      <c r="DM13" s="624"/>
      <c r="DN13" s="624"/>
      <c r="DO13" s="624"/>
      <c r="DP13" s="625"/>
      <c r="DQ13" s="632">
        <v>250162</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10374</v>
      </c>
      <c r="BH14" s="624"/>
      <c r="BI14" s="624"/>
      <c r="BJ14" s="624"/>
      <c r="BK14" s="624"/>
      <c r="BL14" s="624"/>
      <c r="BM14" s="624"/>
      <c r="BN14" s="625"/>
      <c r="BO14" s="626">
        <v>1.6</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308902</v>
      </c>
      <c r="CS14" s="624"/>
      <c r="CT14" s="624"/>
      <c r="CU14" s="624"/>
      <c r="CV14" s="624"/>
      <c r="CW14" s="624"/>
      <c r="CX14" s="624"/>
      <c r="CY14" s="625"/>
      <c r="CZ14" s="626">
        <v>6.9</v>
      </c>
      <c r="DA14" s="626"/>
      <c r="DB14" s="626"/>
      <c r="DC14" s="626"/>
      <c r="DD14" s="632">
        <v>9382</v>
      </c>
      <c r="DE14" s="624"/>
      <c r="DF14" s="624"/>
      <c r="DG14" s="624"/>
      <c r="DH14" s="624"/>
      <c r="DI14" s="624"/>
      <c r="DJ14" s="624"/>
      <c r="DK14" s="624"/>
      <c r="DL14" s="624"/>
      <c r="DM14" s="624"/>
      <c r="DN14" s="624"/>
      <c r="DO14" s="624"/>
      <c r="DP14" s="625"/>
      <c r="DQ14" s="632">
        <v>213902</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977</v>
      </c>
      <c r="S15" s="624"/>
      <c r="T15" s="624"/>
      <c r="U15" s="624"/>
      <c r="V15" s="624"/>
      <c r="W15" s="624"/>
      <c r="X15" s="624"/>
      <c r="Y15" s="625"/>
      <c r="Z15" s="626">
        <v>0</v>
      </c>
      <c r="AA15" s="626"/>
      <c r="AB15" s="626"/>
      <c r="AC15" s="626"/>
      <c r="AD15" s="627">
        <v>977</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43884</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765776</v>
      </c>
      <c r="CS15" s="624"/>
      <c r="CT15" s="624"/>
      <c r="CU15" s="624"/>
      <c r="CV15" s="624"/>
      <c r="CW15" s="624"/>
      <c r="CX15" s="624"/>
      <c r="CY15" s="625"/>
      <c r="CZ15" s="626">
        <v>17</v>
      </c>
      <c r="DA15" s="626"/>
      <c r="DB15" s="626"/>
      <c r="DC15" s="626"/>
      <c r="DD15" s="632">
        <v>98245</v>
      </c>
      <c r="DE15" s="624"/>
      <c r="DF15" s="624"/>
      <c r="DG15" s="624"/>
      <c r="DH15" s="624"/>
      <c r="DI15" s="624"/>
      <c r="DJ15" s="624"/>
      <c r="DK15" s="624"/>
      <c r="DL15" s="624"/>
      <c r="DM15" s="624"/>
      <c r="DN15" s="624"/>
      <c r="DO15" s="624"/>
      <c r="DP15" s="625"/>
      <c r="DQ15" s="632">
        <v>631031</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2064857</v>
      </c>
      <c r="S16" s="624"/>
      <c r="T16" s="624"/>
      <c r="U16" s="624"/>
      <c r="V16" s="624"/>
      <c r="W16" s="624"/>
      <c r="X16" s="624"/>
      <c r="Y16" s="625"/>
      <c r="Z16" s="626">
        <v>45.7</v>
      </c>
      <c r="AA16" s="626"/>
      <c r="AB16" s="626"/>
      <c r="AC16" s="626"/>
      <c r="AD16" s="627">
        <v>1933301</v>
      </c>
      <c r="AE16" s="627"/>
      <c r="AF16" s="627"/>
      <c r="AG16" s="627"/>
      <c r="AH16" s="627"/>
      <c r="AI16" s="627"/>
      <c r="AJ16" s="627"/>
      <c r="AK16" s="627"/>
      <c r="AL16" s="628">
        <v>70.5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46336</v>
      </c>
      <c r="CS16" s="624"/>
      <c r="CT16" s="624"/>
      <c r="CU16" s="624"/>
      <c r="CV16" s="624"/>
      <c r="CW16" s="624"/>
      <c r="CX16" s="624"/>
      <c r="CY16" s="625"/>
      <c r="CZ16" s="626">
        <v>1</v>
      </c>
      <c r="DA16" s="626"/>
      <c r="DB16" s="626"/>
      <c r="DC16" s="626"/>
      <c r="DD16" s="632" t="s">
        <v>109</v>
      </c>
      <c r="DE16" s="624"/>
      <c r="DF16" s="624"/>
      <c r="DG16" s="624"/>
      <c r="DH16" s="624"/>
      <c r="DI16" s="624"/>
      <c r="DJ16" s="624"/>
      <c r="DK16" s="624"/>
      <c r="DL16" s="624"/>
      <c r="DM16" s="624"/>
      <c r="DN16" s="624"/>
      <c r="DO16" s="624"/>
      <c r="DP16" s="625"/>
      <c r="DQ16" s="632">
        <v>7614</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1933301</v>
      </c>
      <c r="S17" s="624"/>
      <c r="T17" s="624"/>
      <c r="U17" s="624"/>
      <c r="V17" s="624"/>
      <c r="W17" s="624"/>
      <c r="X17" s="624"/>
      <c r="Y17" s="625"/>
      <c r="Z17" s="626">
        <v>42.8</v>
      </c>
      <c r="AA17" s="626"/>
      <c r="AB17" s="626"/>
      <c r="AC17" s="626"/>
      <c r="AD17" s="627">
        <v>1933301</v>
      </c>
      <c r="AE17" s="627"/>
      <c r="AF17" s="627"/>
      <c r="AG17" s="627"/>
      <c r="AH17" s="627"/>
      <c r="AI17" s="627"/>
      <c r="AJ17" s="627"/>
      <c r="AK17" s="627"/>
      <c r="AL17" s="628">
        <v>70.5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722210</v>
      </c>
      <c r="CS17" s="624"/>
      <c r="CT17" s="624"/>
      <c r="CU17" s="624"/>
      <c r="CV17" s="624"/>
      <c r="CW17" s="624"/>
      <c r="CX17" s="624"/>
      <c r="CY17" s="625"/>
      <c r="CZ17" s="626">
        <v>16</v>
      </c>
      <c r="DA17" s="626"/>
      <c r="DB17" s="626"/>
      <c r="DC17" s="626"/>
      <c r="DD17" s="632" t="s">
        <v>109</v>
      </c>
      <c r="DE17" s="624"/>
      <c r="DF17" s="624"/>
      <c r="DG17" s="624"/>
      <c r="DH17" s="624"/>
      <c r="DI17" s="624"/>
      <c r="DJ17" s="624"/>
      <c r="DK17" s="624"/>
      <c r="DL17" s="624"/>
      <c r="DM17" s="624"/>
      <c r="DN17" s="624"/>
      <c r="DO17" s="624"/>
      <c r="DP17" s="625"/>
      <c r="DQ17" s="632">
        <v>666400</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131554</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2805</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2863570</v>
      </c>
      <c r="S20" s="624"/>
      <c r="T20" s="624"/>
      <c r="U20" s="624"/>
      <c r="V20" s="624"/>
      <c r="W20" s="624"/>
      <c r="X20" s="624"/>
      <c r="Y20" s="625"/>
      <c r="Z20" s="626">
        <v>63.4</v>
      </c>
      <c r="AA20" s="626"/>
      <c r="AB20" s="626"/>
      <c r="AC20" s="626"/>
      <c r="AD20" s="627">
        <v>2732014</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2805</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4502780</v>
      </c>
      <c r="CS20" s="624"/>
      <c r="CT20" s="624"/>
      <c r="CU20" s="624"/>
      <c r="CV20" s="624"/>
      <c r="CW20" s="624"/>
      <c r="CX20" s="624"/>
      <c r="CY20" s="625"/>
      <c r="CZ20" s="626">
        <v>100</v>
      </c>
      <c r="DA20" s="626"/>
      <c r="DB20" s="626"/>
      <c r="DC20" s="626"/>
      <c r="DD20" s="632">
        <v>646988</v>
      </c>
      <c r="DE20" s="624"/>
      <c r="DF20" s="624"/>
      <c r="DG20" s="624"/>
      <c r="DH20" s="624"/>
      <c r="DI20" s="624"/>
      <c r="DJ20" s="624"/>
      <c r="DK20" s="624"/>
      <c r="DL20" s="624"/>
      <c r="DM20" s="624"/>
      <c r="DN20" s="624"/>
      <c r="DO20" s="624"/>
      <c r="DP20" s="625"/>
      <c r="DQ20" s="632">
        <v>3099113</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2805</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17464</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73052</v>
      </c>
      <c r="S23" s="624"/>
      <c r="T23" s="624"/>
      <c r="U23" s="624"/>
      <c r="V23" s="624"/>
      <c r="W23" s="624"/>
      <c r="X23" s="624"/>
      <c r="Y23" s="625"/>
      <c r="Z23" s="626">
        <v>1.6</v>
      </c>
      <c r="AA23" s="626"/>
      <c r="AB23" s="626"/>
      <c r="AC23" s="626"/>
      <c r="AD23" s="627">
        <v>773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7961</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1752091</v>
      </c>
      <c r="CS24" s="613"/>
      <c r="CT24" s="613"/>
      <c r="CU24" s="613"/>
      <c r="CV24" s="613"/>
      <c r="CW24" s="613"/>
      <c r="CX24" s="613"/>
      <c r="CY24" s="614"/>
      <c r="CZ24" s="652">
        <v>38.9</v>
      </c>
      <c r="DA24" s="653"/>
      <c r="DB24" s="653"/>
      <c r="DC24" s="654"/>
      <c r="DD24" s="651">
        <v>1454626</v>
      </c>
      <c r="DE24" s="613"/>
      <c r="DF24" s="613"/>
      <c r="DG24" s="613"/>
      <c r="DH24" s="613"/>
      <c r="DI24" s="613"/>
      <c r="DJ24" s="613"/>
      <c r="DK24" s="614"/>
      <c r="DL24" s="651">
        <v>1442999</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322373</v>
      </c>
      <c r="S25" s="624"/>
      <c r="T25" s="624"/>
      <c r="U25" s="624"/>
      <c r="V25" s="624"/>
      <c r="W25" s="624"/>
      <c r="X25" s="624"/>
      <c r="Y25" s="625"/>
      <c r="Z25" s="626">
        <v>7.1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765439</v>
      </c>
      <c r="CS25" s="655"/>
      <c r="CT25" s="655"/>
      <c r="CU25" s="655"/>
      <c r="CV25" s="655"/>
      <c r="CW25" s="655"/>
      <c r="CX25" s="655"/>
      <c r="CY25" s="656"/>
      <c r="CZ25" s="657">
        <v>17</v>
      </c>
      <c r="DA25" s="658"/>
      <c r="DB25" s="658"/>
      <c r="DC25" s="659"/>
      <c r="DD25" s="632">
        <v>717692</v>
      </c>
      <c r="DE25" s="655"/>
      <c r="DF25" s="655"/>
      <c r="DG25" s="655"/>
      <c r="DH25" s="655"/>
      <c r="DI25" s="655"/>
      <c r="DJ25" s="655"/>
      <c r="DK25" s="656"/>
      <c r="DL25" s="632">
        <v>708050</v>
      </c>
      <c r="DM25" s="655"/>
      <c r="DN25" s="655"/>
      <c r="DO25" s="655"/>
      <c r="DP25" s="655"/>
      <c r="DQ25" s="655"/>
      <c r="DR25" s="655"/>
      <c r="DS25" s="655"/>
      <c r="DT25" s="655"/>
      <c r="DU25" s="655"/>
      <c r="DV25" s="656"/>
      <c r="DW25" s="628">
        <v>24.5</v>
      </c>
      <c r="DX25" s="649"/>
      <c r="DY25" s="649"/>
      <c r="DZ25" s="649"/>
      <c r="EA25" s="649"/>
      <c r="EB25" s="649"/>
      <c r="EC25" s="650"/>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455252</v>
      </c>
      <c r="CS26" s="624"/>
      <c r="CT26" s="624"/>
      <c r="CU26" s="624"/>
      <c r="CV26" s="624"/>
      <c r="CW26" s="624"/>
      <c r="CX26" s="624"/>
      <c r="CY26" s="625"/>
      <c r="CZ26" s="657">
        <v>10.1</v>
      </c>
      <c r="DA26" s="658"/>
      <c r="DB26" s="658"/>
      <c r="DC26" s="659"/>
      <c r="DD26" s="632">
        <v>413090</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49"/>
      <c r="DY26" s="649"/>
      <c r="DZ26" s="649"/>
      <c r="EA26" s="649"/>
      <c r="EB26" s="649"/>
      <c r="EC26" s="650"/>
    </row>
    <row r="27" spans="2:133" ht="11.25" customHeight="1" x14ac:dyDescent="0.15">
      <c r="B27" s="620" t="s">
        <v>275</v>
      </c>
      <c r="C27" s="621"/>
      <c r="D27" s="621"/>
      <c r="E27" s="621"/>
      <c r="F27" s="621"/>
      <c r="G27" s="621"/>
      <c r="H27" s="621"/>
      <c r="I27" s="621"/>
      <c r="J27" s="621"/>
      <c r="K27" s="621"/>
      <c r="L27" s="621"/>
      <c r="M27" s="621"/>
      <c r="N27" s="621"/>
      <c r="O27" s="621"/>
      <c r="P27" s="621"/>
      <c r="Q27" s="622"/>
      <c r="R27" s="623">
        <v>184939</v>
      </c>
      <c r="S27" s="624"/>
      <c r="T27" s="624"/>
      <c r="U27" s="624"/>
      <c r="V27" s="624"/>
      <c r="W27" s="624"/>
      <c r="X27" s="624"/>
      <c r="Y27" s="625"/>
      <c r="Z27" s="626">
        <v>4.0999999999999996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658549</v>
      </c>
      <c r="BH27" s="624"/>
      <c r="BI27" s="624"/>
      <c r="BJ27" s="624"/>
      <c r="BK27" s="624"/>
      <c r="BL27" s="624"/>
      <c r="BM27" s="624"/>
      <c r="BN27" s="625"/>
      <c r="BO27" s="626">
        <v>100</v>
      </c>
      <c r="BP27" s="626"/>
      <c r="BQ27" s="626"/>
      <c r="BR27" s="626"/>
      <c r="BS27" s="632">
        <v>5948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264442</v>
      </c>
      <c r="CS27" s="655"/>
      <c r="CT27" s="655"/>
      <c r="CU27" s="655"/>
      <c r="CV27" s="655"/>
      <c r="CW27" s="655"/>
      <c r="CX27" s="655"/>
      <c r="CY27" s="656"/>
      <c r="CZ27" s="657">
        <v>5.9</v>
      </c>
      <c r="DA27" s="658"/>
      <c r="DB27" s="658"/>
      <c r="DC27" s="659"/>
      <c r="DD27" s="632">
        <v>70534</v>
      </c>
      <c r="DE27" s="655"/>
      <c r="DF27" s="655"/>
      <c r="DG27" s="655"/>
      <c r="DH27" s="655"/>
      <c r="DI27" s="655"/>
      <c r="DJ27" s="655"/>
      <c r="DK27" s="656"/>
      <c r="DL27" s="632">
        <v>68549</v>
      </c>
      <c r="DM27" s="655"/>
      <c r="DN27" s="655"/>
      <c r="DO27" s="655"/>
      <c r="DP27" s="655"/>
      <c r="DQ27" s="655"/>
      <c r="DR27" s="655"/>
      <c r="DS27" s="655"/>
      <c r="DT27" s="655"/>
      <c r="DU27" s="655"/>
      <c r="DV27" s="656"/>
      <c r="DW27" s="628">
        <v>2.4</v>
      </c>
      <c r="DX27" s="649"/>
      <c r="DY27" s="649"/>
      <c r="DZ27" s="649"/>
      <c r="EA27" s="649"/>
      <c r="EB27" s="649"/>
      <c r="EC27" s="650"/>
    </row>
    <row r="28" spans="2:133" ht="11.25" customHeight="1" x14ac:dyDescent="0.15">
      <c r="B28" s="620" t="s">
        <v>278</v>
      </c>
      <c r="C28" s="621"/>
      <c r="D28" s="621"/>
      <c r="E28" s="621"/>
      <c r="F28" s="621"/>
      <c r="G28" s="621"/>
      <c r="H28" s="621"/>
      <c r="I28" s="621"/>
      <c r="J28" s="621"/>
      <c r="K28" s="621"/>
      <c r="L28" s="621"/>
      <c r="M28" s="621"/>
      <c r="N28" s="621"/>
      <c r="O28" s="621"/>
      <c r="P28" s="621"/>
      <c r="Q28" s="622"/>
      <c r="R28" s="623">
        <v>27764</v>
      </c>
      <c r="S28" s="624"/>
      <c r="T28" s="624"/>
      <c r="U28" s="624"/>
      <c r="V28" s="624"/>
      <c r="W28" s="624"/>
      <c r="X28" s="624"/>
      <c r="Y28" s="625"/>
      <c r="Z28" s="626">
        <v>0.6</v>
      </c>
      <c r="AA28" s="626"/>
      <c r="AB28" s="626"/>
      <c r="AC28" s="626"/>
      <c r="AD28" s="627">
        <v>5757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722210</v>
      </c>
      <c r="CS28" s="624"/>
      <c r="CT28" s="624"/>
      <c r="CU28" s="624"/>
      <c r="CV28" s="624"/>
      <c r="CW28" s="624"/>
      <c r="CX28" s="624"/>
      <c r="CY28" s="625"/>
      <c r="CZ28" s="657">
        <v>16</v>
      </c>
      <c r="DA28" s="658"/>
      <c r="DB28" s="658"/>
      <c r="DC28" s="659"/>
      <c r="DD28" s="632">
        <v>666400</v>
      </c>
      <c r="DE28" s="624"/>
      <c r="DF28" s="624"/>
      <c r="DG28" s="624"/>
      <c r="DH28" s="624"/>
      <c r="DI28" s="624"/>
      <c r="DJ28" s="624"/>
      <c r="DK28" s="625"/>
      <c r="DL28" s="632">
        <v>666400</v>
      </c>
      <c r="DM28" s="624"/>
      <c r="DN28" s="624"/>
      <c r="DO28" s="624"/>
      <c r="DP28" s="624"/>
      <c r="DQ28" s="624"/>
      <c r="DR28" s="624"/>
      <c r="DS28" s="624"/>
      <c r="DT28" s="624"/>
      <c r="DU28" s="624"/>
      <c r="DV28" s="625"/>
      <c r="DW28" s="628">
        <v>23.1</v>
      </c>
      <c r="DX28" s="649"/>
      <c r="DY28" s="649"/>
      <c r="DZ28" s="649"/>
      <c r="EA28" s="649"/>
      <c r="EB28" s="649"/>
      <c r="EC28" s="650"/>
    </row>
    <row r="29" spans="2:133" ht="11.25" customHeight="1" x14ac:dyDescent="0.15">
      <c r="B29" s="620" t="s">
        <v>280</v>
      </c>
      <c r="C29" s="621"/>
      <c r="D29" s="621"/>
      <c r="E29" s="621"/>
      <c r="F29" s="621"/>
      <c r="G29" s="621"/>
      <c r="H29" s="621"/>
      <c r="I29" s="621"/>
      <c r="J29" s="621"/>
      <c r="K29" s="621"/>
      <c r="L29" s="621"/>
      <c r="M29" s="621"/>
      <c r="N29" s="621"/>
      <c r="O29" s="621"/>
      <c r="P29" s="621"/>
      <c r="Q29" s="622"/>
      <c r="R29" s="623">
        <v>3480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722189</v>
      </c>
      <c r="CS29" s="655"/>
      <c r="CT29" s="655"/>
      <c r="CU29" s="655"/>
      <c r="CV29" s="655"/>
      <c r="CW29" s="655"/>
      <c r="CX29" s="655"/>
      <c r="CY29" s="656"/>
      <c r="CZ29" s="657">
        <v>16</v>
      </c>
      <c r="DA29" s="658"/>
      <c r="DB29" s="658"/>
      <c r="DC29" s="659"/>
      <c r="DD29" s="632">
        <v>666379</v>
      </c>
      <c r="DE29" s="655"/>
      <c r="DF29" s="655"/>
      <c r="DG29" s="655"/>
      <c r="DH29" s="655"/>
      <c r="DI29" s="655"/>
      <c r="DJ29" s="655"/>
      <c r="DK29" s="656"/>
      <c r="DL29" s="632">
        <v>666379</v>
      </c>
      <c r="DM29" s="655"/>
      <c r="DN29" s="655"/>
      <c r="DO29" s="655"/>
      <c r="DP29" s="655"/>
      <c r="DQ29" s="655"/>
      <c r="DR29" s="655"/>
      <c r="DS29" s="655"/>
      <c r="DT29" s="655"/>
      <c r="DU29" s="655"/>
      <c r="DV29" s="656"/>
      <c r="DW29" s="628">
        <v>23.1</v>
      </c>
      <c r="DX29" s="649"/>
      <c r="DY29" s="649"/>
      <c r="DZ29" s="649"/>
      <c r="EA29" s="649"/>
      <c r="EB29" s="649"/>
      <c r="EC29" s="650"/>
    </row>
    <row r="30" spans="2:133" ht="11.25" customHeight="1" x14ac:dyDescent="0.15">
      <c r="B30" s="620" t="s">
        <v>285</v>
      </c>
      <c r="C30" s="621"/>
      <c r="D30" s="621"/>
      <c r="E30" s="621"/>
      <c r="F30" s="621"/>
      <c r="G30" s="621"/>
      <c r="H30" s="621"/>
      <c r="I30" s="621"/>
      <c r="J30" s="621"/>
      <c r="K30" s="621"/>
      <c r="L30" s="621"/>
      <c r="M30" s="621"/>
      <c r="N30" s="621"/>
      <c r="O30" s="621"/>
      <c r="P30" s="621"/>
      <c r="Q30" s="622"/>
      <c r="R30" s="623">
        <v>471073</v>
      </c>
      <c r="S30" s="624"/>
      <c r="T30" s="624"/>
      <c r="U30" s="624"/>
      <c r="V30" s="624"/>
      <c r="W30" s="624"/>
      <c r="X30" s="624"/>
      <c r="Y30" s="625"/>
      <c r="Z30" s="626">
        <v>10.4</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99.7</v>
      </c>
      <c r="BH30" s="682"/>
      <c r="BI30" s="682"/>
      <c r="BJ30" s="682"/>
      <c r="BK30" s="682"/>
      <c r="BL30" s="682"/>
      <c r="BM30" s="618">
        <v>98.5</v>
      </c>
      <c r="BN30" s="682"/>
      <c r="BO30" s="682"/>
      <c r="BP30" s="682"/>
      <c r="BQ30" s="683"/>
      <c r="BR30" s="681">
        <v>99.7</v>
      </c>
      <c r="BS30" s="682"/>
      <c r="BT30" s="682"/>
      <c r="BU30" s="682"/>
      <c r="BV30" s="682"/>
      <c r="BW30" s="682"/>
      <c r="BX30" s="618">
        <v>98.4</v>
      </c>
      <c r="BY30" s="682"/>
      <c r="BZ30" s="682"/>
      <c r="CA30" s="682"/>
      <c r="CB30" s="683"/>
      <c r="CD30" s="686"/>
      <c r="CE30" s="687"/>
      <c r="CF30" s="637" t="s">
        <v>288</v>
      </c>
      <c r="CG30" s="638"/>
      <c r="CH30" s="638"/>
      <c r="CI30" s="638"/>
      <c r="CJ30" s="638"/>
      <c r="CK30" s="638"/>
      <c r="CL30" s="638"/>
      <c r="CM30" s="638"/>
      <c r="CN30" s="638"/>
      <c r="CO30" s="638"/>
      <c r="CP30" s="638"/>
      <c r="CQ30" s="639"/>
      <c r="CR30" s="623">
        <v>659573</v>
      </c>
      <c r="CS30" s="624"/>
      <c r="CT30" s="624"/>
      <c r="CU30" s="624"/>
      <c r="CV30" s="624"/>
      <c r="CW30" s="624"/>
      <c r="CX30" s="624"/>
      <c r="CY30" s="625"/>
      <c r="CZ30" s="657">
        <v>14.6</v>
      </c>
      <c r="DA30" s="658"/>
      <c r="DB30" s="658"/>
      <c r="DC30" s="659"/>
      <c r="DD30" s="632">
        <v>613303</v>
      </c>
      <c r="DE30" s="624"/>
      <c r="DF30" s="624"/>
      <c r="DG30" s="624"/>
      <c r="DH30" s="624"/>
      <c r="DI30" s="624"/>
      <c r="DJ30" s="624"/>
      <c r="DK30" s="625"/>
      <c r="DL30" s="632">
        <v>613303</v>
      </c>
      <c r="DM30" s="624"/>
      <c r="DN30" s="624"/>
      <c r="DO30" s="624"/>
      <c r="DP30" s="624"/>
      <c r="DQ30" s="624"/>
      <c r="DR30" s="624"/>
      <c r="DS30" s="624"/>
      <c r="DT30" s="624"/>
      <c r="DU30" s="624"/>
      <c r="DV30" s="625"/>
      <c r="DW30" s="628">
        <v>21.2</v>
      </c>
      <c r="DX30" s="649"/>
      <c r="DY30" s="649"/>
      <c r="DZ30" s="649"/>
      <c r="EA30" s="649"/>
      <c r="EB30" s="649"/>
      <c r="EC30" s="650"/>
    </row>
    <row r="31" spans="2:133" ht="11.25" customHeight="1" x14ac:dyDescent="0.15">
      <c r="B31" s="620" t="s">
        <v>289</v>
      </c>
      <c r="C31" s="621"/>
      <c r="D31" s="621"/>
      <c r="E31" s="621"/>
      <c r="F31" s="621"/>
      <c r="G31" s="621"/>
      <c r="H31" s="621"/>
      <c r="I31" s="621"/>
      <c r="J31" s="621"/>
      <c r="K31" s="621"/>
      <c r="L31" s="621"/>
      <c r="M31" s="621"/>
      <c r="N31" s="621"/>
      <c r="O31" s="621"/>
      <c r="P31" s="621"/>
      <c r="Q31" s="622"/>
      <c r="R31" s="623">
        <v>20743</v>
      </c>
      <c r="S31" s="624"/>
      <c r="T31" s="624"/>
      <c r="U31" s="624"/>
      <c r="V31" s="624"/>
      <c r="W31" s="624"/>
      <c r="X31" s="624"/>
      <c r="Y31" s="625"/>
      <c r="Z31" s="626">
        <v>0.5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99.4</v>
      </c>
      <c r="BH31" s="655"/>
      <c r="BI31" s="655"/>
      <c r="BJ31" s="655"/>
      <c r="BK31" s="655"/>
      <c r="BL31" s="655"/>
      <c r="BM31" s="629">
        <v>97.9</v>
      </c>
      <c r="BN31" s="679"/>
      <c r="BO31" s="679"/>
      <c r="BP31" s="679"/>
      <c r="BQ31" s="680"/>
      <c r="BR31" s="678">
        <v>99.7</v>
      </c>
      <c r="BS31" s="655"/>
      <c r="BT31" s="655"/>
      <c r="BU31" s="655"/>
      <c r="BV31" s="655"/>
      <c r="BW31" s="655"/>
      <c r="BX31" s="629">
        <v>97.8</v>
      </c>
      <c r="BY31" s="679"/>
      <c r="BZ31" s="679"/>
      <c r="CA31" s="679"/>
      <c r="CB31" s="680"/>
      <c r="CD31" s="686"/>
      <c r="CE31" s="687"/>
      <c r="CF31" s="637" t="s">
        <v>292</v>
      </c>
      <c r="CG31" s="638"/>
      <c r="CH31" s="638"/>
      <c r="CI31" s="638"/>
      <c r="CJ31" s="638"/>
      <c r="CK31" s="638"/>
      <c r="CL31" s="638"/>
      <c r="CM31" s="638"/>
      <c r="CN31" s="638"/>
      <c r="CO31" s="638"/>
      <c r="CP31" s="638"/>
      <c r="CQ31" s="639"/>
      <c r="CR31" s="623">
        <v>62616</v>
      </c>
      <c r="CS31" s="655"/>
      <c r="CT31" s="655"/>
      <c r="CU31" s="655"/>
      <c r="CV31" s="655"/>
      <c r="CW31" s="655"/>
      <c r="CX31" s="655"/>
      <c r="CY31" s="656"/>
      <c r="CZ31" s="657">
        <v>1.4</v>
      </c>
      <c r="DA31" s="658"/>
      <c r="DB31" s="658"/>
      <c r="DC31" s="659"/>
      <c r="DD31" s="632">
        <v>53076</v>
      </c>
      <c r="DE31" s="655"/>
      <c r="DF31" s="655"/>
      <c r="DG31" s="655"/>
      <c r="DH31" s="655"/>
      <c r="DI31" s="655"/>
      <c r="DJ31" s="655"/>
      <c r="DK31" s="656"/>
      <c r="DL31" s="632">
        <v>53076</v>
      </c>
      <c r="DM31" s="655"/>
      <c r="DN31" s="655"/>
      <c r="DO31" s="655"/>
      <c r="DP31" s="655"/>
      <c r="DQ31" s="655"/>
      <c r="DR31" s="655"/>
      <c r="DS31" s="655"/>
      <c r="DT31" s="655"/>
      <c r="DU31" s="655"/>
      <c r="DV31" s="656"/>
      <c r="DW31" s="628">
        <v>1.8</v>
      </c>
      <c r="DX31" s="649"/>
      <c r="DY31" s="649"/>
      <c r="DZ31" s="649"/>
      <c r="EA31" s="649"/>
      <c r="EB31" s="649"/>
      <c r="EC31" s="650"/>
    </row>
    <row r="32" spans="2:133" ht="11.25" customHeight="1" x14ac:dyDescent="0.15">
      <c r="B32" s="620" t="s">
        <v>293</v>
      </c>
      <c r="C32" s="621"/>
      <c r="D32" s="621"/>
      <c r="E32" s="621"/>
      <c r="F32" s="621"/>
      <c r="G32" s="621"/>
      <c r="H32" s="621"/>
      <c r="I32" s="621"/>
      <c r="J32" s="621"/>
      <c r="K32" s="621"/>
      <c r="L32" s="621"/>
      <c r="M32" s="621"/>
      <c r="N32" s="621"/>
      <c r="O32" s="621"/>
      <c r="P32" s="621"/>
      <c r="Q32" s="622"/>
      <c r="R32" s="623">
        <v>61968</v>
      </c>
      <c r="S32" s="624"/>
      <c r="T32" s="624"/>
      <c r="U32" s="624"/>
      <c r="V32" s="624"/>
      <c r="W32" s="624"/>
      <c r="X32" s="624"/>
      <c r="Y32" s="625"/>
      <c r="Z32" s="626">
        <v>1.4</v>
      </c>
      <c r="AA32" s="626"/>
      <c r="AB32" s="626"/>
      <c r="AC32" s="626"/>
      <c r="AD32" s="627">
        <v>3559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99.8</v>
      </c>
      <c r="BH32" s="691"/>
      <c r="BI32" s="691"/>
      <c r="BJ32" s="691"/>
      <c r="BK32" s="691"/>
      <c r="BL32" s="691"/>
      <c r="BM32" s="692">
        <v>98.7</v>
      </c>
      <c r="BN32" s="691"/>
      <c r="BO32" s="691"/>
      <c r="BP32" s="691"/>
      <c r="BQ32" s="693"/>
      <c r="BR32" s="690">
        <v>99.7</v>
      </c>
      <c r="BS32" s="691"/>
      <c r="BT32" s="691"/>
      <c r="BU32" s="691"/>
      <c r="BV32" s="691"/>
      <c r="BW32" s="691"/>
      <c r="BX32" s="692">
        <v>98.5</v>
      </c>
      <c r="BY32" s="691"/>
      <c r="BZ32" s="691"/>
      <c r="CA32" s="691"/>
      <c r="CB32" s="693"/>
      <c r="CD32" s="688"/>
      <c r="CE32" s="689"/>
      <c r="CF32" s="637" t="s">
        <v>295</v>
      </c>
      <c r="CG32" s="638"/>
      <c r="CH32" s="638"/>
      <c r="CI32" s="638"/>
      <c r="CJ32" s="638"/>
      <c r="CK32" s="638"/>
      <c r="CL32" s="638"/>
      <c r="CM32" s="638"/>
      <c r="CN32" s="638"/>
      <c r="CO32" s="638"/>
      <c r="CP32" s="638"/>
      <c r="CQ32" s="639"/>
      <c r="CR32" s="623">
        <v>21</v>
      </c>
      <c r="CS32" s="624"/>
      <c r="CT32" s="624"/>
      <c r="CU32" s="624"/>
      <c r="CV32" s="624"/>
      <c r="CW32" s="624"/>
      <c r="CX32" s="624"/>
      <c r="CY32" s="625"/>
      <c r="CZ32" s="657">
        <v>0</v>
      </c>
      <c r="DA32" s="658"/>
      <c r="DB32" s="658"/>
      <c r="DC32" s="659"/>
      <c r="DD32" s="632">
        <v>21</v>
      </c>
      <c r="DE32" s="624"/>
      <c r="DF32" s="624"/>
      <c r="DG32" s="624"/>
      <c r="DH32" s="624"/>
      <c r="DI32" s="624"/>
      <c r="DJ32" s="624"/>
      <c r="DK32" s="625"/>
      <c r="DL32" s="632">
        <v>21</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296</v>
      </c>
      <c r="C33" s="621"/>
      <c r="D33" s="621"/>
      <c r="E33" s="621"/>
      <c r="F33" s="621"/>
      <c r="G33" s="621"/>
      <c r="H33" s="621"/>
      <c r="I33" s="621"/>
      <c r="J33" s="621"/>
      <c r="K33" s="621"/>
      <c r="L33" s="621"/>
      <c r="M33" s="621"/>
      <c r="N33" s="621"/>
      <c r="O33" s="621"/>
      <c r="P33" s="621"/>
      <c r="Q33" s="622"/>
      <c r="R33" s="623">
        <v>465691</v>
      </c>
      <c r="S33" s="624"/>
      <c r="T33" s="624"/>
      <c r="U33" s="624"/>
      <c r="V33" s="624"/>
      <c r="W33" s="624"/>
      <c r="X33" s="624"/>
      <c r="Y33" s="625"/>
      <c r="Z33" s="626">
        <v>10.3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2057365</v>
      </c>
      <c r="CS33" s="655"/>
      <c r="CT33" s="655"/>
      <c r="CU33" s="655"/>
      <c r="CV33" s="655"/>
      <c r="CW33" s="655"/>
      <c r="CX33" s="655"/>
      <c r="CY33" s="656"/>
      <c r="CZ33" s="657">
        <v>45.7</v>
      </c>
      <c r="DA33" s="658"/>
      <c r="DB33" s="658"/>
      <c r="DC33" s="659"/>
      <c r="DD33" s="632">
        <v>1339333</v>
      </c>
      <c r="DE33" s="655"/>
      <c r="DF33" s="655"/>
      <c r="DG33" s="655"/>
      <c r="DH33" s="655"/>
      <c r="DI33" s="655"/>
      <c r="DJ33" s="655"/>
      <c r="DK33" s="656"/>
      <c r="DL33" s="632">
        <v>883211</v>
      </c>
      <c r="DM33" s="655"/>
      <c r="DN33" s="655"/>
      <c r="DO33" s="655"/>
      <c r="DP33" s="655"/>
      <c r="DQ33" s="655"/>
      <c r="DR33" s="655"/>
      <c r="DS33" s="655"/>
      <c r="DT33" s="655"/>
      <c r="DU33" s="655"/>
      <c r="DV33" s="656"/>
      <c r="DW33" s="628">
        <v>30.6</v>
      </c>
      <c r="DX33" s="649"/>
      <c r="DY33" s="649"/>
      <c r="DZ33" s="649"/>
      <c r="EA33" s="649"/>
      <c r="EB33" s="649"/>
      <c r="EC33" s="650"/>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599311</v>
      </c>
      <c r="CS34" s="624"/>
      <c r="CT34" s="624"/>
      <c r="CU34" s="624"/>
      <c r="CV34" s="624"/>
      <c r="CW34" s="624"/>
      <c r="CX34" s="624"/>
      <c r="CY34" s="625"/>
      <c r="CZ34" s="657">
        <v>13.3</v>
      </c>
      <c r="DA34" s="658"/>
      <c r="DB34" s="658"/>
      <c r="DC34" s="659"/>
      <c r="DD34" s="632">
        <v>516597</v>
      </c>
      <c r="DE34" s="624"/>
      <c r="DF34" s="624"/>
      <c r="DG34" s="624"/>
      <c r="DH34" s="624"/>
      <c r="DI34" s="624"/>
      <c r="DJ34" s="624"/>
      <c r="DK34" s="625"/>
      <c r="DL34" s="632">
        <v>373245</v>
      </c>
      <c r="DM34" s="624"/>
      <c r="DN34" s="624"/>
      <c r="DO34" s="624"/>
      <c r="DP34" s="624"/>
      <c r="DQ34" s="624"/>
      <c r="DR34" s="624"/>
      <c r="DS34" s="624"/>
      <c r="DT34" s="624"/>
      <c r="DU34" s="624"/>
      <c r="DV34" s="625"/>
      <c r="DW34" s="628">
        <v>12.9</v>
      </c>
      <c r="DX34" s="649"/>
      <c r="DY34" s="649"/>
      <c r="DZ34" s="649"/>
      <c r="EA34" s="649"/>
      <c r="EB34" s="649"/>
      <c r="EC34" s="650"/>
    </row>
    <row r="35" spans="2:133" ht="11.25" customHeight="1" x14ac:dyDescent="0.15">
      <c r="B35" s="620" t="s">
        <v>302</v>
      </c>
      <c r="C35" s="621"/>
      <c r="D35" s="621"/>
      <c r="E35" s="621"/>
      <c r="F35" s="621"/>
      <c r="G35" s="621"/>
      <c r="H35" s="621"/>
      <c r="I35" s="621"/>
      <c r="J35" s="621"/>
      <c r="K35" s="621"/>
      <c r="L35" s="621"/>
      <c r="M35" s="621"/>
      <c r="N35" s="621"/>
      <c r="O35" s="621"/>
      <c r="P35" s="621"/>
      <c r="Q35" s="622"/>
      <c r="R35" s="623">
        <v>148791</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342897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19164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59448</v>
      </c>
      <c r="CS35" s="655"/>
      <c r="CT35" s="655"/>
      <c r="CU35" s="655"/>
      <c r="CV35" s="655"/>
      <c r="CW35" s="655"/>
      <c r="CX35" s="655"/>
      <c r="CY35" s="656"/>
      <c r="CZ35" s="657">
        <v>1.3</v>
      </c>
      <c r="DA35" s="658"/>
      <c r="DB35" s="658"/>
      <c r="DC35" s="659"/>
      <c r="DD35" s="632">
        <v>51134</v>
      </c>
      <c r="DE35" s="655"/>
      <c r="DF35" s="655"/>
      <c r="DG35" s="655"/>
      <c r="DH35" s="655"/>
      <c r="DI35" s="655"/>
      <c r="DJ35" s="655"/>
      <c r="DK35" s="656"/>
      <c r="DL35" s="632">
        <v>19541</v>
      </c>
      <c r="DM35" s="655"/>
      <c r="DN35" s="655"/>
      <c r="DO35" s="655"/>
      <c r="DP35" s="655"/>
      <c r="DQ35" s="655"/>
      <c r="DR35" s="655"/>
      <c r="DS35" s="655"/>
      <c r="DT35" s="655"/>
      <c r="DU35" s="655"/>
      <c r="DV35" s="656"/>
      <c r="DW35" s="628">
        <v>0.7</v>
      </c>
      <c r="DX35" s="649"/>
      <c r="DY35" s="649"/>
      <c r="DZ35" s="649"/>
      <c r="EA35" s="649"/>
      <c r="EB35" s="649"/>
      <c r="EC35" s="650"/>
    </row>
    <row r="36" spans="2:133" ht="11.25" customHeight="1" x14ac:dyDescent="0.15">
      <c r="B36" s="666" t="s">
        <v>306</v>
      </c>
      <c r="C36" s="667"/>
      <c r="D36" s="667"/>
      <c r="E36" s="667"/>
      <c r="F36" s="667"/>
      <c r="G36" s="667"/>
      <c r="H36" s="667"/>
      <c r="I36" s="667"/>
      <c r="J36" s="667"/>
      <c r="K36" s="667"/>
      <c r="L36" s="667"/>
      <c r="M36" s="667"/>
      <c r="N36" s="667"/>
      <c r="O36" s="667"/>
      <c r="P36" s="667"/>
      <c r="Q36" s="668"/>
      <c r="R36" s="695">
        <v>4520078</v>
      </c>
      <c r="S36" s="696"/>
      <c r="T36" s="696"/>
      <c r="U36" s="696"/>
      <c r="V36" s="696"/>
      <c r="W36" s="696"/>
      <c r="X36" s="696"/>
      <c r="Y36" s="697"/>
      <c r="Z36" s="698">
        <v>100</v>
      </c>
      <c r="AA36" s="698"/>
      <c r="AB36" s="698"/>
      <c r="AC36" s="698"/>
      <c r="AD36" s="699">
        <v>2742103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131100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8968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657149</v>
      </c>
      <c r="CS36" s="624"/>
      <c r="CT36" s="624"/>
      <c r="CU36" s="624"/>
      <c r="CV36" s="624"/>
      <c r="CW36" s="624"/>
      <c r="CX36" s="624"/>
      <c r="CY36" s="625"/>
      <c r="CZ36" s="657">
        <v>14.6</v>
      </c>
      <c r="DA36" s="658"/>
      <c r="DB36" s="658"/>
      <c r="DC36" s="659"/>
      <c r="DD36" s="632">
        <v>411636</v>
      </c>
      <c r="DE36" s="624"/>
      <c r="DF36" s="624"/>
      <c r="DG36" s="624"/>
      <c r="DH36" s="624"/>
      <c r="DI36" s="624"/>
      <c r="DJ36" s="624"/>
      <c r="DK36" s="625"/>
      <c r="DL36" s="632">
        <v>354617</v>
      </c>
      <c r="DM36" s="624"/>
      <c r="DN36" s="624"/>
      <c r="DO36" s="624"/>
      <c r="DP36" s="624"/>
      <c r="DQ36" s="624"/>
      <c r="DR36" s="624"/>
      <c r="DS36" s="624"/>
      <c r="DT36" s="624"/>
      <c r="DU36" s="624"/>
      <c r="DV36" s="625"/>
      <c r="DW36" s="628">
        <v>12.3</v>
      </c>
      <c r="DX36" s="649"/>
      <c r="DY36" s="649"/>
      <c r="DZ36" s="649"/>
      <c r="EA36" s="649"/>
      <c r="EB36" s="649"/>
      <c r="EC36" s="650"/>
    </row>
    <row r="37" spans="2:133" ht="11.25" customHeight="1" x14ac:dyDescent="0.15">
      <c r="AQ37" s="702" t="s">
        <v>310</v>
      </c>
      <c r="AR37" s="703"/>
      <c r="AS37" s="703"/>
      <c r="AT37" s="703"/>
      <c r="AU37" s="703"/>
      <c r="AV37" s="703"/>
      <c r="AW37" s="703"/>
      <c r="AX37" s="703"/>
      <c r="AY37" s="704"/>
      <c r="AZ37" s="623">
        <v>1472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732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439986</v>
      </c>
      <c r="CS37" s="655"/>
      <c r="CT37" s="655"/>
      <c r="CU37" s="655"/>
      <c r="CV37" s="655"/>
      <c r="CW37" s="655"/>
      <c r="CX37" s="655"/>
      <c r="CY37" s="656"/>
      <c r="CZ37" s="657">
        <v>9.8000000000000007</v>
      </c>
      <c r="DA37" s="658"/>
      <c r="DB37" s="658"/>
      <c r="DC37" s="659"/>
      <c r="DD37" s="632">
        <v>336386</v>
      </c>
      <c r="DE37" s="655"/>
      <c r="DF37" s="655"/>
      <c r="DG37" s="655"/>
      <c r="DH37" s="655"/>
      <c r="DI37" s="655"/>
      <c r="DJ37" s="655"/>
      <c r="DK37" s="656"/>
      <c r="DL37" s="632">
        <v>327111</v>
      </c>
      <c r="DM37" s="655"/>
      <c r="DN37" s="655"/>
      <c r="DO37" s="655"/>
      <c r="DP37" s="655"/>
      <c r="DQ37" s="655"/>
      <c r="DR37" s="655"/>
      <c r="DS37" s="655"/>
      <c r="DT37" s="655"/>
      <c r="DU37" s="655"/>
      <c r="DV37" s="656"/>
      <c r="DW37" s="628">
        <v>11.3</v>
      </c>
      <c r="DX37" s="649"/>
      <c r="DY37" s="649"/>
      <c r="DZ37" s="649"/>
      <c r="EA37" s="649"/>
      <c r="EB37" s="649"/>
      <c r="EC37" s="650"/>
    </row>
    <row r="38" spans="2:133" ht="11.25" customHeight="1" x14ac:dyDescent="0.15">
      <c r="AQ38" s="702" t="s">
        <v>313</v>
      </c>
      <c r="AR38" s="703"/>
      <c r="AS38" s="703"/>
      <c r="AT38" s="703"/>
      <c r="AU38" s="703"/>
      <c r="AV38" s="703"/>
      <c r="AW38" s="703"/>
      <c r="AX38" s="703"/>
      <c r="AY38" s="704"/>
      <c r="AZ38" s="623" t="s">
        <v>109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1330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341425</v>
      </c>
      <c r="CS38" s="624"/>
      <c r="CT38" s="624"/>
      <c r="CU38" s="624"/>
      <c r="CV38" s="624"/>
      <c r="CW38" s="624"/>
      <c r="CX38" s="624"/>
      <c r="CY38" s="625"/>
      <c r="CZ38" s="657">
        <v>7.6</v>
      </c>
      <c r="DA38" s="658"/>
      <c r="DB38" s="658"/>
      <c r="DC38" s="659"/>
      <c r="DD38" s="632">
        <v>285611</v>
      </c>
      <c r="DE38" s="624"/>
      <c r="DF38" s="624"/>
      <c r="DG38" s="624"/>
      <c r="DH38" s="624"/>
      <c r="DI38" s="624"/>
      <c r="DJ38" s="624"/>
      <c r="DK38" s="625"/>
      <c r="DL38" s="632">
        <v>135808</v>
      </c>
      <c r="DM38" s="624"/>
      <c r="DN38" s="624"/>
      <c r="DO38" s="624"/>
      <c r="DP38" s="624"/>
      <c r="DQ38" s="624"/>
      <c r="DR38" s="624"/>
      <c r="DS38" s="624"/>
      <c r="DT38" s="624"/>
      <c r="DU38" s="624"/>
      <c r="DV38" s="625"/>
      <c r="DW38" s="628">
        <v>4.7</v>
      </c>
      <c r="DX38" s="649"/>
      <c r="DY38" s="649"/>
      <c r="DZ38" s="649"/>
      <c r="EA38" s="649"/>
      <c r="EB38" s="649"/>
      <c r="EC38" s="650"/>
    </row>
    <row r="39" spans="2:133" ht="11.25" customHeight="1" x14ac:dyDescent="0.15">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105</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394112</v>
      </c>
      <c r="CS39" s="655"/>
      <c r="CT39" s="655"/>
      <c r="CU39" s="655"/>
      <c r="CV39" s="655"/>
      <c r="CW39" s="655"/>
      <c r="CX39" s="655"/>
      <c r="CY39" s="656"/>
      <c r="CZ39" s="657">
        <v>8.8000000000000007</v>
      </c>
      <c r="DA39" s="658"/>
      <c r="DB39" s="658"/>
      <c r="DC39" s="659"/>
      <c r="DD39" s="632">
        <v>74355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48096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151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5920</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162229</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693324</v>
      </c>
      <c r="CS42" s="624"/>
      <c r="CT42" s="624"/>
      <c r="CU42" s="624"/>
      <c r="CV42" s="624"/>
      <c r="CW42" s="624"/>
      <c r="CX42" s="624"/>
      <c r="CY42" s="625"/>
      <c r="CZ42" s="657">
        <v>15.4</v>
      </c>
      <c r="DA42" s="706"/>
      <c r="DB42" s="706"/>
      <c r="DC42" s="707"/>
      <c r="DD42" s="632">
        <v>305154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10776</v>
      </c>
      <c r="CS43" s="655"/>
      <c r="CT43" s="655"/>
      <c r="CU43" s="655"/>
      <c r="CV43" s="655"/>
      <c r="CW43" s="655"/>
      <c r="CX43" s="655"/>
      <c r="CY43" s="656"/>
      <c r="CZ43" s="657">
        <v>0.2</v>
      </c>
      <c r="DA43" s="658"/>
      <c r="DB43" s="658"/>
      <c r="DC43" s="659"/>
      <c r="DD43" s="632">
        <v>10776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646988</v>
      </c>
      <c r="CS44" s="624"/>
      <c r="CT44" s="624"/>
      <c r="CU44" s="624"/>
      <c r="CV44" s="624"/>
      <c r="CW44" s="624"/>
      <c r="CX44" s="624"/>
      <c r="CY44" s="625"/>
      <c r="CZ44" s="657">
        <v>14.4</v>
      </c>
      <c r="DA44" s="706"/>
      <c r="DB44" s="706"/>
      <c r="DC44" s="707"/>
      <c r="DD44" s="632">
        <v>297540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193634</v>
      </c>
      <c r="CS45" s="655"/>
      <c r="CT45" s="655"/>
      <c r="CU45" s="655"/>
      <c r="CV45" s="655"/>
      <c r="CW45" s="655"/>
      <c r="CX45" s="655"/>
      <c r="CY45" s="656"/>
      <c r="CZ45" s="657">
        <v>4.3</v>
      </c>
      <c r="DA45" s="658"/>
      <c r="DB45" s="658"/>
      <c r="DC45" s="659"/>
      <c r="DD45" s="632">
        <v>45388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438502</v>
      </c>
      <c r="CS46" s="624"/>
      <c r="CT46" s="624"/>
      <c r="CU46" s="624"/>
      <c r="CV46" s="624"/>
      <c r="CW46" s="624"/>
      <c r="CX46" s="624"/>
      <c r="CY46" s="625"/>
      <c r="CZ46" s="657">
        <v>9.6999999999999993</v>
      </c>
      <c r="DA46" s="706"/>
      <c r="DB46" s="706"/>
      <c r="DC46" s="707"/>
      <c r="DD46" s="632">
        <v>240070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46336</v>
      </c>
      <c r="CS47" s="655"/>
      <c r="CT47" s="655"/>
      <c r="CU47" s="655"/>
      <c r="CV47" s="655"/>
      <c r="CW47" s="655"/>
      <c r="CX47" s="655"/>
      <c r="CY47" s="656"/>
      <c r="CZ47" s="657">
        <v>1</v>
      </c>
      <c r="DA47" s="658"/>
      <c r="DB47" s="658"/>
      <c r="DC47" s="659"/>
      <c r="DD47" s="632">
        <v>7614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4502780</v>
      </c>
      <c r="CS49" s="691"/>
      <c r="CT49" s="691"/>
      <c r="CU49" s="691"/>
      <c r="CV49" s="691"/>
      <c r="CW49" s="691"/>
      <c r="CX49" s="691"/>
      <c r="CY49" s="718"/>
      <c r="CZ49" s="719">
        <v>100</v>
      </c>
      <c r="DA49" s="720"/>
      <c r="DB49" s="720"/>
      <c r="DC49" s="721"/>
      <c r="DD49" s="722">
        <v>3099113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L88" sqref="DL88:DP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4520</v>
      </c>
      <c r="R7" s="753"/>
      <c r="S7" s="753"/>
      <c r="T7" s="753"/>
      <c r="U7" s="753"/>
      <c r="V7" s="753">
        <v>4503</v>
      </c>
      <c r="W7" s="753"/>
      <c r="X7" s="753"/>
      <c r="Y7" s="753"/>
      <c r="Z7" s="753"/>
      <c r="AA7" s="753">
        <v>17</v>
      </c>
      <c r="AB7" s="753"/>
      <c r="AC7" s="753"/>
      <c r="AD7" s="753"/>
      <c r="AE7" s="754"/>
      <c r="AF7" s="755">
        <v>15</v>
      </c>
      <c r="AG7" s="756"/>
      <c r="AH7" s="756"/>
      <c r="AI7" s="756"/>
      <c r="AJ7" s="757"/>
      <c r="AK7" s="792">
        <v>4</v>
      </c>
      <c r="AL7" s="793"/>
      <c r="AM7" s="793"/>
      <c r="AN7" s="793"/>
      <c r="AO7" s="793"/>
      <c r="AP7" s="793">
        <v>4987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50</v>
      </c>
      <c r="CN7" s="790"/>
      <c r="CO7" s="790"/>
      <c r="CP7" s="790"/>
      <c r="CQ7" s="791"/>
      <c r="CR7" s="789">
        <v>14</v>
      </c>
      <c r="CS7" s="790"/>
      <c r="CT7" s="790"/>
      <c r="CU7" s="790"/>
      <c r="CV7" s="791"/>
      <c r="CW7" s="789" t="s">
        <v>542</v>
      </c>
      <c r="CX7" s="790"/>
      <c r="CY7" s="790"/>
      <c r="CZ7" s="790"/>
      <c r="DA7" s="791"/>
      <c r="DB7" s="789" t="s">
        <v>542</v>
      </c>
      <c r="DC7" s="790"/>
      <c r="DD7" s="790"/>
      <c r="DE7" s="790"/>
      <c r="DF7" s="791"/>
      <c r="DG7" s="789" t="s">
        <v>542</v>
      </c>
      <c r="DH7" s="790"/>
      <c r="DI7" s="790"/>
      <c r="DJ7" s="790"/>
      <c r="DK7" s="791"/>
      <c r="DL7" s="789" t="s">
        <v>542</v>
      </c>
      <c r="DM7" s="790"/>
      <c r="DN7" s="790"/>
      <c r="DO7" s="790"/>
      <c r="DP7" s="791"/>
      <c r="DQ7" s="789" t="s">
        <v>542</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4520</v>
      </c>
      <c r="R23" s="812"/>
      <c r="S23" s="812"/>
      <c r="T23" s="812"/>
      <c r="U23" s="812"/>
      <c r="V23" s="812">
        <v>4503</v>
      </c>
      <c r="W23" s="812"/>
      <c r="X23" s="812"/>
      <c r="Y23" s="812"/>
      <c r="Z23" s="812"/>
      <c r="AA23" s="812">
        <v>17</v>
      </c>
      <c r="AB23" s="812"/>
      <c r="AC23" s="812"/>
      <c r="AD23" s="812"/>
      <c r="AE23" s="813"/>
      <c r="AF23" s="814">
        <v>15</v>
      </c>
      <c r="AG23" s="812"/>
      <c r="AH23" s="812"/>
      <c r="AI23" s="812"/>
      <c r="AJ23" s="815"/>
      <c r="AK23" s="816"/>
      <c r="AL23" s="817"/>
      <c r="AM23" s="817"/>
      <c r="AN23" s="817"/>
      <c r="AO23" s="817"/>
      <c r="AP23" s="812">
        <v>4987</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656</v>
      </c>
      <c r="R28" s="841"/>
      <c r="S28" s="841"/>
      <c r="T28" s="841"/>
      <c r="U28" s="841"/>
      <c r="V28" s="841">
        <v>647</v>
      </c>
      <c r="W28" s="841"/>
      <c r="X28" s="841"/>
      <c r="Y28" s="841"/>
      <c r="Z28" s="841"/>
      <c r="AA28" s="841">
        <v>9</v>
      </c>
      <c r="AB28" s="841"/>
      <c r="AC28" s="841"/>
      <c r="AD28" s="841"/>
      <c r="AE28" s="842"/>
      <c r="AF28" s="843">
        <v>9</v>
      </c>
      <c r="AG28" s="841"/>
      <c r="AH28" s="841"/>
      <c r="AI28" s="841"/>
      <c r="AJ28" s="844"/>
      <c r="AK28" s="845">
        <v>48</v>
      </c>
      <c r="AL28" s="836"/>
      <c r="AM28" s="836"/>
      <c r="AN28" s="836"/>
      <c r="AO28" s="836"/>
      <c r="AP28" s="836" t="s">
        <v>542</v>
      </c>
      <c r="AQ28" s="836"/>
      <c r="AR28" s="836"/>
      <c r="AS28" s="836"/>
      <c r="AT28" s="836"/>
      <c r="AU28" s="836" t="s">
        <v>542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499</v>
      </c>
      <c r="R29" s="777"/>
      <c r="S29" s="777"/>
      <c r="T29" s="777"/>
      <c r="U29" s="777"/>
      <c r="V29" s="777">
        <v>460</v>
      </c>
      <c r="W29" s="777"/>
      <c r="X29" s="777"/>
      <c r="Y29" s="777"/>
      <c r="Z29" s="777"/>
      <c r="AA29" s="777">
        <v>38</v>
      </c>
      <c r="AB29" s="777"/>
      <c r="AC29" s="777"/>
      <c r="AD29" s="777"/>
      <c r="AE29" s="778"/>
      <c r="AF29" s="779">
        <v>38</v>
      </c>
      <c r="AG29" s="780"/>
      <c r="AH29" s="780"/>
      <c r="AI29" s="780"/>
      <c r="AJ29" s="781"/>
      <c r="AK29" s="848">
        <v>96</v>
      </c>
      <c r="AL29" s="849"/>
      <c r="AM29" s="849"/>
      <c r="AN29" s="849"/>
      <c r="AO29" s="849"/>
      <c r="AP29" s="849" t="s">
        <v>542</v>
      </c>
      <c r="AQ29" s="849"/>
      <c r="AR29" s="849"/>
      <c r="AS29" s="849"/>
      <c r="AT29" s="849"/>
      <c r="AU29" s="849" t="s">
        <v>542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61</v>
      </c>
      <c r="R30" s="777"/>
      <c r="S30" s="777"/>
      <c r="T30" s="777"/>
      <c r="U30" s="777"/>
      <c r="V30" s="777">
        <v>61</v>
      </c>
      <c r="W30" s="777"/>
      <c r="X30" s="777"/>
      <c r="Y30" s="777"/>
      <c r="Z30" s="777"/>
      <c r="AA30" s="777">
        <v>0</v>
      </c>
      <c r="AB30" s="777"/>
      <c r="AC30" s="777"/>
      <c r="AD30" s="777"/>
      <c r="AE30" s="778"/>
      <c r="AF30" s="779">
        <v>0</v>
      </c>
      <c r="AG30" s="780"/>
      <c r="AH30" s="780"/>
      <c r="AI30" s="780"/>
      <c r="AJ30" s="781"/>
      <c r="AK30" s="848">
        <v>70</v>
      </c>
      <c r="AL30" s="849"/>
      <c r="AM30" s="849"/>
      <c r="AN30" s="849"/>
      <c r="AO30" s="849"/>
      <c r="AP30" s="849" t="s">
        <v>542</v>
      </c>
      <c r="AQ30" s="849"/>
      <c r="AR30" s="849"/>
      <c r="AS30" s="849"/>
      <c r="AT30" s="849"/>
      <c r="AU30" s="849" t="s">
        <v>542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139</v>
      </c>
      <c r="R31" s="777"/>
      <c r="S31" s="777"/>
      <c r="T31" s="777"/>
      <c r="U31" s="777"/>
      <c r="V31" s="777">
        <v>117</v>
      </c>
      <c r="W31" s="777"/>
      <c r="X31" s="777"/>
      <c r="Y31" s="777"/>
      <c r="Z31" s="777"/>
      <c r="AA31" s="777">
        <v>22</v>
      </c>
      <c r="AB31" s="777"/>
      <c r="AC31" s="777"/>
      <c r="AD31" s="777"/>
      <c r="AE31" s="778"/>
      <c r="AF31" s="779">
        <v>374</v>
      </c>
      <c r="AG31" s="780"/>
      <c r="AH31" s="780"/>
      <c r="AI31" s="780"/>
      <c r="AJ31" s="781"/>
      <c r="AK31" s="848">
        <v>1</v>
      </c>
      <c r="AL31" s="849"/>
      <c r="AM31" s="849"/>
      <c r="AN31" s="849"/>
      <c r="AO31" s="849"/>
      <c r="AP31" s="849">
        <v>220</v>
      </c>
      <c r="AQ31" s="849"/>
      <c r="AR31" s="849"/>
      <c r="AS31" s="849"/>
      <c r="AT31" s="849"/>
      <c r="AU31" s="849">
        <v>20</v>
      </c>
      <c r="AV31" s="849"/>
      <c r="AW31" s="849"/>
      <c r="AX31" s="849"/>
      <c r="AY31" s="849"/>
      <c r="AZ31" s="850"/>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158</v>
      </c>
      <c r="R32" s="777"/>
      <c r="S32" s="777"/>
      <c r="T32" s="777"/>
      <c r="U32" s="777"/>
      <c r="V32" s="777">
        <v>156</v>
      </c>
      <c r="W32" s="777"/>
      <c r="X32" s="777"/>
      <c r="Y32" s="777"/>
      <c r="Z32" s="777"/>
      <c r="AA32" s="777">
        <v>2</v>
      </c>
      <c r="AB32" s="777"/>
      <c r="AC32" s="777"/>
      <c r="AD32" s="777"/>
      <c r="AE32" s="778"/>
      <c r="AF32" s="779">
        <v>2</v>
      </c>
      <c r="AG32" s="780"/>
      <c r="AH32" s="780"/>
      <c r="AI32" s="780"/>
      <c r="AJ32" s="781"/>
      <c r="AK32" s="848">
        <v>46</v>
      </c>
      <c r="AL32" s="849"/>
      <c r="AM32" s="849"/>
      <c r="AN32" s="849"/>
      <c r="AO32" s="849"/>
      <c r="AP32" s="849">
        <v>847</v>
      </c>
      <c r="AQ32" s="849"/>
      <c r="AR32" s="849"/>
      <c r="AS32" s="849"/>
      <c r="AT32" s="849"/>
      <c r="AU32" s="849">
        <v>694</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24</v>
      </c>
      <c r="R33" s="777"/>
      <c r="S33" s="777"/>
      <c r="T33" s="777"/>
      <c r="U33" s="777"/>
      <c r="V33" s="777">
        <v>23</v>
      </c>
      <c r="W33" s="777"/>
      <c r="X33" s="777"/>
      <c r="Y33" s="777"/>
      <c r="Z33" s="777"/>
      <c r="AA33" s="777">
        <v>1</v>
      </c>
      <c r="AB33" s="777"/>
      <c r="AC33" s="777"/>
      <c r="AD33" s="777"/>
      <c r="AE33" s="778"/>
      <c r="AF33" s="779">
        <v>1</v>
      </c>
      <c r="AG33" s="780"/>
      <c r="AH33" s="780"/>
      <c r="AI33" s="780"/>
      <c r="AJ33" s="781"/>
      <c r="AK33" s="848">
        <v>8</v>
      </c>
      <c r="AL33" s="849"/>
      <c r="AM33" s="849"/>
      <c r="AN33" s="849"/>
      <c r="AO33" s="849"/>
      <c r="AP33" s="849">
        <v>158</v>
      </c>
      <c r="AQ33" s="849"/>
      <c r="AR33" s="849"/>
      <c r="AS33" s="849"/>
      <c r="AT33" s="849"/>
      <c r="AU33" s="849">
        <v>135</v>
      </c>
      <c r="AV33" s="849"/>
      <c r="AW33" s="849"/>
      <c r="AX33" s="849"/>
      <c r="AY33" s="849"/>
      <c r="AZ33" s="850"/>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425</v>
      </c>
      <c r="AG63" s="860"/>
      <c r="AH63" s="860"/>
      <c r="AI63" s="860"/>
      <c r="AJ63" s="861"/>
      <c r="AK63" s="862"/>
      <c r="AL63" s="857"/>
      <c r="AM63" s="857"/>
      <c r="AN63" s="857"/>
      <c r="AO63" s="857"/>
      <c r="AP63" s="860">
        <v>1225</v>
      </c>
      <c r="AQ63" s="860"/>
      <c r="AR63" s="860"/>
      <c r="AS63" s="860"/>
      <c r="AT63" s="860"/>
      <c r="AU63" s="860">
        <v>849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1555</v>
      </c>
      <c r="R68" s="884"/>
      <c r="S68" s="884"/>
      <c r="T68" s="884"/>
      <c r="U68" s="884"/>
      <c r="V68" s="884">
        <v>1494</v>
      </c>
      <c r="W68" s="884"/>
      <c r="X68" s="884"/>
      <c r="Y68" s="884"/>
      <c r="Z68" s="884"/>
      <c r="AA68" s="884">
        <v>60</v>
      </c>
      <c r="AB68" s="884"/>
      <c r="AC68" s="884"/>
      <c r="AD68" s="884"/>
      <c r="AE68" s="884"/>
      <c r="AF68" s="884">
        <v>60</v>
      </c>
      <c r="AG68" s="884"/>
      <c r="AH68" s="884"/>
      <c r="AI68" s="884"/>
      <c r="AJ68" s="884"/>
      <c r="AK68" s="884">
        <v>0</v>
      </c>
      <c r="AL68" s="884"/>
      <c r="AM68" s="884"/>
      <c r="AN68" s="884"/>
      <c r="AO68" s="884"/>
      <c r="AP68" s="884">
        <v>805</v>
      </c>
      <c r="AQ68" s="884"/>
      <c r="AR68" s="884"/>
      <c r="AS68" s="884"/>
      <c r="AT68" s="884"/>
      <c r="AU68" s="884">
        <v>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1834</v>
      </c>
      <c r="R69" s="849"/>
      <c r="S69" s="849"/>
      <c r="T69" s="849"/>
      <c r="U69" s="849"/>
      <c r="V69" s="849">
        <v>1823</v>
      </c>
      <c r="W69" s="849"/>
      <c r="X69" s="849"/>
      <c r="Y69" s="849"/>
      <c r="Z69" s="849"/>
      <c r="AA69" s="849">
        <v>11</v>
      </c>
      <c r="AB69" s="849"/>
      <c r="AC69" s="849"/>
      <c r="AD69" s="849"/>
      <c r="AE69" s="849"/>
      <c r="AF69" s="849">
        <v>11</v>
      </c>
      <c r="AG69" s="849"/>
      <c r="AH69" s="849"/>
      <c r="AI69" s="849"/>
      <c r="AJ69" s="849"/>
      <c r="AK69" s="849">
        <v>0</v>
      </c>
      <c r="AL69" s="849"/>
      <c r="AM69" s="849"/>
      <c r="AN69" s="849"/>
      <c r="AO69" s="849"/>
      <c r="AP69" s="849">
        <v>1193</v>
      </c>
      <c r="AQ69" s="849"/>
      <c r="AR69" s="849"/>
      <c r="AS69" s="849"/>
      <c r="AT69" s="849"/>
      <c r="AU69" s="849">
        <v>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46</v>
      </c>
      <c r="R70" s="849"/>
      <c r="S70" s="849"/>
      <c r="T70" s="849"/>
      <c r="U70" s="849"/>
      <c r="V70" s="849">
        <v>39</v>
      </c>
      <c r="W70" s="849"/>
      <c r="X70" s="849"/>
      <c r="Y70" s="849"/>
      <c r="Z70" s="849"/>
      <c r="AA70" s="849">
        <v>7</v>
      </c>
      <c r="AB70" s="849"/>
      <c r="AC70" s="849"/>
      <c r="AD70" s="849"/>
      <c r="AE70" s="849"/>
      <c r="AF70" s="849">
        <v>7</v>
      </c>
      <c r="AG70" s="849"/>
      <c r="AH70" s="849"/>
      <c r="AI70" s="849"/>
      <c r="AJ70" s="849"/>
      <c r="AK70" s="849">
        <v>0</v>
      </c>
      <c r="AL70" s="849"/>
      <c r="AM70" s="849"/>
      <c r="AN70" s="849"/>
      <c r="AO70" s="849"/>
      <c r="AP70" s="849" t="s">
        <v>542</v>
      </c>
      <c r="AQ70" s="849"/>
      <c r="AR70" s="849"/>
      <c r="AS70" s="849"/>
      <c r="AT70" s="849"/>
      <c r="AU70" s="849" t="s">
        <v>542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78</v>
      </c>
      <c r="AG88" s="860"/>
      <c r="AH88" s="860"/>
      <c r="AI88" s="860"/>
      <c r="AJ88" s="860"/>
      <c r="AK88" s="857"/>
      <c r="AL88" s="857"/>
      <c r="AM88" s="857"/>
      <c r="AN88" s="857"/>
      <c r="AO88" s="857"/>
      <c r="AP88" s="860">
        <v>1998</v>
      </c>
      <c r="AQ88" s="860"/>
      <c r="AR88" s="860"/>
      <c r="AS88" s="860"/>
      <c r="AT88" s="860"/>
      <c r="AU88" s="860">
        <v>112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714099</v>
      </c>
      <c r="AB110" s="920"/>
      <c r="AC110" s="920"/>
      <c r="AD110" s="920"/>
      <c r="AE110" s="921"/>
      <c r="AF110" s="922">
        <v>723403</v>
      </c>
      <c r="AG110" s="920"/>
      <c r="AH110" s="920"/>
      <c r="AI110" s="920"/>
      <c r="AJ110" s="921"/>
      <c r="AK110" s="922">
        <v>722189</v>
      </c>
      <c r="AL110" s="920"/>
      <c r="AM110" s="920"/>
      <c r="AN110" s="920"/>
      <c r="AO110" s="921"/>
      <c r="AP110" s="923">
        <v>31.1</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5055502</v>
      </c>
      <c r="BR110" s="957"/>
      <c r="BS110" s="957"/>
      <c r="BT110" s="957"/>
      <c r="BU110" s="957"/>
      <c r="BV110" s="957">
        <v>5180523</v>
      </c>
      <c r="BW110" s="957"/>
      <c r="BX110" s="957"/>
      <c r="BY110" s="957"/>
      <c r="BZ110" s="957"/>
      <c r="CA110" s="957">
        <v>4986641</v>
      </c>
      <c r="CB110" s="957"/>
      <c r="CC110" s="957"/>
      <c r="CD110" s="957"/>
      <c r="CE110" s="957"/>
      <c r="CF110" s="971">
        <v>215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178269</v>
      </c>
      <c r="BR111" s="950"/>
      <c r="BS111" s="950"/>
      <c r="BT111" s="950"/>
      <c r="BU111" s="950"/>
      <c r="BV111" s="950">
        <v>107150</v>
      </c>
      <c r="BW111" s="950"/>
      <c r="BX111" s="950"/>
      <c r="BY111" s="950"/>
      <c r="BZ111" s="950"/>
      <c r="CA111" s="950">
        <v>55914</v>
      </c>
      <c r="CB111" s="950"/>
      <c r="CC111" s="950"/>
      <c r="CD111" s="950"/>
      <c r="CE111" s="950"/>
      <c r="CF111" s="944">
        <v>2.4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1018507</v>
      </c>
      <c r="BR112" s="950"/>
      <c r="BS112" s="950"/>
      <c r="BT112" s="950"/>
      <c r="BU112" s="950"/>
      <c r="BV112" s="950">
        <v>927607</v>
      </c>
      <c r="BW112" s="950"/>
      <c r="BX112" s="950"/>
      <c r="BY112" s="950"/>
      <c r="BZ112" s="950"/>
      <c r="CA112" s="950">
        <v>849718</v>
      </c>
      <c r="CB112" s="950"/>
      <c r="CC112" s="950"/>
      <c r="CD112" s="950"/>
      <c r="CE112" s="950"/>
      <c r="CF112" s="944">
        <v>36.6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151299</v>
      </c>
      <c r="DH112" s="950"/>
      <c r="DI112" s="950"/>
      <c r="DJ112" s="950"/>
      <c r="DK112" s="950"/>
      <c r="DL112" s="950">
        <v>84405</v>
      </c>
      <c r="DM112" s="950"/>
      <c r="DN112" s="950"/>
      <c r="DO112" s="950"/>
      <c r="DP112" s="950"/>
      <c r="DQ112" s="950">
        <v>37172</v>
      </c>
      <c r="DR112" s="950"/>
      <c r="DS112" s="950"/>
      <c r="DT112" s="950"/>
      <c r="DU112" s="950"/>
      <c r="DV112" s="951">
        <v>1.6</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116998</v>
      </c>
      <c r="AB113" s="964"/>
      <c r="AC113" s="964"/>
      <c r="AD113" s="964"/>
      <c r="AE113" s="965"/>
      <c r="AF113" s="966">
        <v>97199</v>
      </c>
      <c r="AG113" s="964"/>
      <c r="AH113" s="964"/>
      <c r="AI113" s="964"/>
      <c r="AJ113" s="965"/>
      <c r="AK113" s="966">
        <v>88962</v>
      </c>
      <c r="AL113" s="964"/>
      <c r="AM113" s="964"/>
      <c r="AN113" s="964"/>
      <c r="AO113" s="965"/>
      <c r="AP113" s="967">
        <v>3.8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168355</v>
      </c>
      <c r="BR113" s="950"/>
      <c r="BS113" s="950"/>
      <c r="BT113" s="950"/>
      <c r="BU113" s="950"/>
      <c r="BV113" s="950">
        <v>139472</v>
      </c>
      <c r="BW113" s="950"/>
      <c r="BX113" s="950"/>
      <c r="BY113" s="950"/>
      <c r="BZ113" s="950"/>
      <c r="CA113" s="950">
        <v>111281</v>
      </c>
      <c r="CB113" s="950"/>
      <c r="CC113" s="950"/>
      <c r="CD113" s="950"/>
      <c r="CE113" s="950"/>
      <c r="CF113" s="944">
        <v>4.8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33669</v>
      </c>
      <c r="AB114" s="989"/>
      <c r="AC114" s="989"/>
      <c r="AD114" s="989"/>
      <c r="AE114" s="990"/>
      <c r="AF114" s="991">
        <v>30004</v>
      </c>
      <c r="AG114" s="989"/>
      <c r="AH114" s="989"/>
      <c r="AI114" s="989"/>
      <c r="AJ114" s="990"/>
      <c r="AK114" s="991">
        <v>30826</v>
      </c>
      <c r="AL114" s="989"/>
      <c r="AM114" s="989"/>
      <c r="AN114" s="989"/>
      <c r="AO114" s="990"/>
      <c r="AP114" s="992">
        <v>1.3</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319196</v>
      </c>
      <c r="BR114" s="950"/>
      <c r="BS114" s="950"/>
      <c r="BT114" s="950"/>
      <c r="BU114" s="950"/>
      <c r="BV114" s="950">
        <v>271032</v>
      </c>
      <c r="BW114" s="950"/>
      <c r="BX114" s="950"/>
      <c r="BY114" s="950"/>
      <c r="BZ114" s="950"/>
      <c r="CA114" s="950">
        <v>202091</v>
      </c>
      <c r="CB114" s="950"/>
      <c r="CC114" s="950"/>
      <c r="CD114" s="950"/>
      <c r="CE114" s="950"/>
      <c r="CF114" s="944">
        <v>8.6999999999999993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24488</v>
      </c>
      <c r="DH114" s="989"/>
      <c r="DI114" s="989"/>
      <c r="DJ114" s="989"/>
      <c r="DK114" s="990"/>
      <c r="DL114" s="991">
        <v>21435</v>
      </c>
      <c r="DM114" s="989"/>
      <c r="DN114" s="989"/>
      <c r="DO114" s="989"/>
      <c r="DP114" s="990"/>
      <c r="DQ114" s="991">
        <v>18380</v>
      </c>
      <c r="DR114" s="989"/>
      <c r="DS114" s="989"/>
      <c r="DT114" s="989"/>
      <c r="DU114" s="990"/>
      <c r="DV114" s="992">
        <v>0.8</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71544</v>
      </c>
      <c r="AB115" s="964"/>
      <c r="AC115" s="964"/>
      <c r="AD115" s="964"/>
      <c r="AE115" s="965"/>
      <c r="AF115" s="966">
        <v>63472</v>
      </c>
      <c r="AG115" s="964"/>
      <c r="AH115" s="964"/>
      <c r="AI115" s="964"/>
      <c r="AJ115" s="965"/>
      <c r="AK115" s="966">
        <v>45221</v>
      </c>
      <c r="AL115" s="964"/>
      <c r="AM115" s="964"/>
      <c r="AN115" s="964"/>
      <c r="AO115" s="965"/>
      <c r="AP115" s="967">
        <v>1.9</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t="s">
        <v>415</v>
      </c>
      <c r="CB115" s="950"/>
      <c r="CC115" s="950"/>
      <c r="CD115" s="950"/>
      <c r="CE115" s="950"/>
      <c r="CF115" s="944" t="s">
        <v>415</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415</v>
      </c>
      <c r="AB116" s="989"/>
      <c r="AC116" s="989"/>
      <c r="AD116" s="989"/>
      <c r="AE116" s="990"/>
      <c r="AF116" s="991">
        <v>50</v>
      </c>
      <c r="AG116" s="989"/>
      <c r="AH116" s="989"/>
      <c r="AI116" s="989"/>
      <c r="AJ116" s="990"/>
      <c r="AK116" s="991" t="s">
        <v>415</v>
      </c>
      <c r="AL116" s="989"/>
      <c r="AM116" s="989"/>
      <c r="AN116" s="989"/>
      <c r="AO116" s="990"/>
      <c r="AP116" s="992" t="s">
        <v>415</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936310</v>
      </c>
      <c r="AB117" s="996"/>
      <c r="AC117" s="996"/>
      <c r="AD117" s="996"/>
      <c r="AE117" s="997"/>
      <c r="AF117" s="995">
        <v>914128</v>
      </c>
      <c r="AG117" s="996"/>
      <c r="AH117" s="996"/>
      <c r="AI117" s="996"/>
      <c r="AJ117" s="997"/>
      <c r="AK117" s="995">
        <v>887198</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2482</v>
      </c>
      <c r="DH117" s="989"/>
      <c r="DI117" s="989"/>
      <c r="DJ117" s="989"/>
      <c r="DK117" s="990"/>
      <c r="DL117" s="991">
        <v>1310</v>
      </c>
      <c r="DM117" s="989"/>
      <c r="DN117" s="989"/>
      <c r="DO117" s="989"/>
      <c r="DP117" s="990"/>
      <c r="DQ117" s="991">
        <v>362</v>
      </c>
      <c r="DR117" s="989"/>
      <c r="DS117" s="989"/>
      <c r="DT117" s="989"/>
      <c r="DU117" s="990"/>
      <c r="DV117" s="992">
        <v>0</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433</v>
      </c>
      <c r="BP118" s="1024"/>
      <c r="BQ118" s="1015">
        <v>6739829</v>
      </c>
      <c r="BR118" s="1016"/>
      <c r="BS118" s="1016"/>
      <c r="BT118" s="1016"/>
      <c r="BU118" s="1016"/>
      <c r="BV118" s="1016">
        <v>6625784</v>
      </c>
      <c r="BW118" s="1016"/>
      <c r="BX118" s="1016"/>
      <c r="BY118" s="1016"/>
      <c r="BZ118" s="1016"/>
      <c r="CA118" s="1016">
        <v>6205645</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3374630</v>
      </c>
      <c r="BR119" s="957"/>
      <c r="BS119" s="957"/>
      <c r="BT119" s="957"/>
      <c r="BU119" s="957"/>
      <c r="BV119" s="957">
        <v>3313931</v>
      </c>
      <c r="BW119" s="957"/>
      <c r="BX119" s="957"/>
      <c r="BY119" s="957"/>
      <c r="BZ119" s="957"/>
      <c r="CA119" s="957">
        <v>3230950</v>
      </c>
      <c r="CB119" s="957"/>
      <c r="CC119" s="957"/>
      <c r="CD119" s="957"/>
      <c r="CE119" s="957"/>
      <c r="CF119" s="971">
        <v>139.30000000000001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579882</v>
      </c>
      <c r="BR120" s="950"/>
      <c r="BS120" s="950"/>
      <c r="BT120" s="950"/>
      <c r="BU120" s="950"/>
      <c r="BV120" s="950">
        <v>467900</v>
      </c>
      <c r="BW120" s="950"/>
      <c r="BX120" s="950"/>
      <c r="BY120" s="950"/>
      <c r="BZ120" s="950"/>
      <c r="CA120" s="950">
        <v>356335</v>
      </c>
      <c r="CB120" s="950"/>
      <c r="CC120" s="950"/>
      <c r="CD120" s="950"/>
      <c r="CE120" s="950"/>
      <c r="CF120" s="944">
        <v>15.4</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851009</v>
      </c>
      <c r="DH120" s="957"/>
      <c r="DI120" s="957"/>
      <c r="DJ120" s="957"/>
      <c r="DK120" s="957"/>
      <c r="DL120" s="957">
        <v>768930</v>
      </c>
      <c r="DM120" s="957"/>
      <c r="DN120" s="957"/>
      <c r="DO120" s="957"/>
      <c r="DP120" s="957"/>
      <c r="DQ120" s="957">
        <v>694336</v>
      </c>
      <c r="DR120" s="957"/>
      <c r="DS120" s="957"/>
      <c r="DT120" s="957"/>
      <c r="DU120" s="957"/>
      <c r="DV120" s="958">
        <v>29.9</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70350</v>
      </c>
      <c r="AB121" s="989"/>
      <c r="AC121" s="989"/>
      <c r="AD121" s="989"/>
      <c r="AE121" s="990"/>
      <c r="AF121" s="991">
        <v>62280</v>
      </c>
      <c r="AG121" s="989"/>
      <c r="AH121" s="989"/>
      <c r="AI121" s="989"/>
      <c r="AJ121" s="990"/>
      <c r="AK121" s="991">
        <v>44255</v>
      </c>
      <c r="AL121" s="989"/>
      <c r="AM121" s="989"/>
      <c r="AN121" s="989"/>
      <c r="AO121" s="990"/>
      <c r="AP121" s="992">
        <v>1.9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4106627</v>
      </c>
      <c r="BR121" s="1016"/>
      <c r="BS121" s="1016"/>
      <c r="BT121" s="1016"/>
      <c r="BU121" s="1016"/>
      <c r="BV121" s="1016">
        <v>4349395</v>
      </c>
      <c r="BW121" s="1016"/>
      <c r="BX121" s="1016"/>
      <c r="BY121" s="1016"/>
      <c r="BZ121" s="1016"/>
      <c r="CA121" s="1016">
        <v>4030454</v>
      </c>
      <c r="CB121" s="1016"/>
      <c r="CC121" s="1016"/>
      <c r="CD121" s="1016"/>
      <c r="CE121" s="1016"/>
      <c r="CF121" s="1054">
        <v>173.8</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161393</v>
      </c>
      <c r="DH121" s="950"/>
      <c r="DI121" s="950"/>
      <c r="DJ121" s="950"/>
      <c r="DK121" s="950"/>
      <c r="DL121" s="950">
        <v>142508</v>
      </c>
      <c r="DM121" s="950"/>
      <c r="DN121" s="950"/>
      <c r="DO121" s="950"/>
      <c r="DP121" s="950"/>
      <c r="DQ121" s="950">
        <v>135122</v>
      </c>
      <c r="DR121" s="950"/>
      <c r="DS121" s="950"/>
      <c r="DT121" s="950"/>
      <c r="DU121" s="950"/>
      <c r="DV121" s="951">
        <v>5.8</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8061139</v>
      </c>
      <c r="BR122" s="1065"/>
      <c r="BS122" s="1065"/>
      <c r="BT122" s="1065"/>
      <c r="BU122" s="1065"/>
      <c r="BV122" s="1065">
        <v>8131226</v>
      </c>
      <c r="BW122" s="1065"/>
      <c r="BX122" s="1065"/>
      <c r="BY122" s="1065"/>
      <c r="BZ122" s="1065"/>
      <c r="CA122" s="1065">
        <v>7617739</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6105</v>
      </c>
      <c r="DH122" s="950"/>
      <c r="DI122" s="950"/>
      <c r="DJ122" s="950"/>
      <c r="DK122" s="950"/>
      <c r="DL122" s="950">
        <v>16169</v>
      </c>
      <c r="DM122" s="950"/>
      <c r="DN122" s="950"/>
      <c r="DO122" s="950"/>
      <c r="DP122" s="950"/>
      <c r="DQ122" s="950">
        <v>20260</v>
      </c>
      <c r="DR122" s="950"/>
      <c r="DS122" s="950"/>
      <c r="DT122" s="950"/>
      <c r="DU122" s="950"/>
      <c r="DV122" s="951">
        <v>0.9</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1172</v>
      </c>
      <c r="AB126" s="989"/>
      <c r="AC126" s="989"/>
      <c r="AD126" s="989"/>
      <c r="AE126" s="990"/>
      <c r="AF126" s="991">
        <v>1172</v>
      </c>
      <c r="AG126" s="989"/>
      <c r="AH126" s="989"/>
      <c r="AI126" s="989"/>
      <c r="AJ126" s="990"/>
      <c r="AK126" s="991">
        <v>948</v>
      </c>
      <c r="AL126" s="989"/>
      <c r="AM126" s="989"/>
      <c r="AN126" s="989"/>
      <c r="AO126" s="990"/>
      <c r="AP126" s="992">
        <v>0</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22</v>
      </c>
      <c r="AB127" s="989"/>
      <c r="AC127" s="989"/>
      <c r="AD127" s="989"/>
      <c r="AE127" s="990"/>
      <c r="AF127" s="991">
        <v>20</v>
      </c>
      <c r="AG127" s="989"/>
      <c r="AH127" s="989"/>
      <c r="AI127" s="989"/>
      <c r="AJ127" s="990"/>
      <c r="AK127" s="991">
        <v>18</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62551</v>
      </c>
      <c r="AB128" s="1120"/>
      <c r="AC128" s="1120"/>
      <c r="AD128" s="1120"/>
      <c r="AE128" s="1121"/>
      <c r="AF128" s="1122">
        <v>57447</v>
      </c>
      <c r="AG128" s="1120"/>
      <c r="AH128" s="1120"/>
      <c r="AI128" s="1120"/>
      <c r="AJ128" s="1121"/>
      <c r="AK128" s="1122">
        <v>55810</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2833025</v>
      </c>
      <c r="AB129" s="989"/>
      <c r="AC129" s="989"/>
      <c r="AD129" s="989"/>
      <c r="AE129" s="990"/>
      <c r="AF129" s="991">
        <v>2763756</v>
      </c>
      <c r="AG129" s="989"/>
      <c r="AH129" s="989"/>
      <c r="AI129" s="989"/>
      <c r="AJ129" s="990"/>
      <c r="AK129" s="991">
        <v>2849937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14.1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526640</v>
      </c>
      <c r="AB130" s="989"/>
      <c r="AC130" s="989"/>
      <c r="AD130" s="989"/>
      <c r="AE130" s="990"/>
      <c r="AF130" s="991">
        <v>535130</v>
      </c>
      <c r="AG130" s="989"/>
      <c r="AH130" s="989"/>
      <c r="AI130" s="989"/>
      <c r="AJ130" s="990"/>
      <c r="AK130" s="991">
        <v>530513</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2306385</v>
      </c>
      <c r="AB131" s="1028"/>
      <c r="AC131" s="1028"/>
      <c r="AD131" s="1028"/>
      <c r="AE131" s="1029"/>
      <c r="AF131" s="1030">
        <v>2228626</v>
      </c>
      <c r="AG131" s="1028"/>
      <c r="AH131" s="1028"/>
      <c r="AI131" s="1028"/>
      <c r="AJ131" s="1029"/>
      <c r="AK131" s="1030">
        <v>2319424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15.05034936</v>
      </c>
      <c r="AB132" s="1134"/>
      <c r="AC132" s="1134"/>
      <c r="AD132" s="1134"/>
      <c r="AE132" s="1135"/>
      <c r="AF132" s="1136">
        <v>14.42821721</v>
      </c>
      <c r="AG132" s="1134"/>
      <c r="AH132" s="1134"/>
      <c r="AI132" s="1134"/>
      <c r="AJ132" s="1135"/>
      <c r="AK132" s="1136">
        <v>12.97197063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15.9</v>
      </c>
      <c r="AB133" s="1141"/>
      <c r="AC133" s="1141"/>
      <c r="AD133" s="1141"/>
      <c r="AE133" s="1142"/>
      <c r="AF133" s="1140">
        <v>15.4</v>
      </c>
      <c r="AG133" s="1141"/>
      <c r="AH133" s="1141"/>
      <c r="AI133" s="1141"/>
      <c r="AJ133" s="1142"/>
      <c r="AK133" s="1140">
        <v>14.1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0" zoomScaleNormal="85" zoomScaleSheetLayoutView="55" workbookViewId="0">
      <selection activeCell="AF50" sqref="AF5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765439</v>
      </c>
      <c r="L9" s="264">
        <v>163451</v>
      </c>
      <c r="M9" s="265">
        <v>187155</v>
      </c>
      <c r="N9" s="266">
        <v>-12.7</v>
      </c>
    </row>
    <row r="10" spans="1:16" x14ac:dyDescent="0.15">
      <c r="A10" s="248"/>
      <c r="B10" s="244"/>
      <c r="C10" s="244"/>
      <c r="D10" s="244"/>
      <c r="E10" s="244"/>
      <c r="F10" s="244"/>
      <c r="G10" s="1149" t="s">
        <v>483</v>
      </c>
      <c r="H10" s="1150"/>
      <c r="I10" s="1150"/>
      <c r="J10" s="1151"/>
      <c r="K10" s="267">
        <v>65082</v>
      </c>
      <c r="L10" s="268">
        <v>13898</v>
      </c>
      <c r="M10" s="269">
        <v>20525</v>
      </c>
      <c r="N10" s="270">
        <v>-32.299999999999997</v>
      </c>
    </row>
    <row r="11" spans="1:16" ht="13.5" customHeight="1" x14ac:dyDescent="0.15">
      <c r="A11" s="248"/>
      <c r="B11" s="244"/>
      <c r="C11" s="244"/>
      <c r="D11" s="244"/>
      <c r="E11" s="244"/>
      <c r="F11" s="244"/>
      <c r="G11" s="1149" t="s">
        <v>484</v>
      </c>
      <c r="H11" s="1150"/>
      <c r="I11" s="1150"/>
      <c r="J11" s="1151"/>
      <c r="K11" s="267">
        <v>190854</v>
      </c>
      <c r="L11" s="268">
        <v>40755</v>
      </c>
      <c r="M11" s="269">
        <v>27959</v>
      </c>
      <c r="N11" s="270">
        <v>45.8</v>
      </c>
    </row>
    <row r="12" spans="1:16" ht="13.5" customHeight="1" x14ac:dyDescent="0.15">
      <c r="A12" s="248"/>
      <c r="B12" s="244"/>
      <c r="C12" s="244"/>
      <c r="D12" s="244"/>
      <c r="E12" s="244"/>
      <c r="F12" s="244"/>
      <c r="G12" s="1149" t="s">
        <v>485</v>
      </c>
      <c r="H12" s="1150"/>
      <c r="I12" s="1150"/>
      <c r="J12" s="1151"/>
      <c r="K12" s="267" t="s">
        <v>486</v>
      </c>
      <c r="L12" s="268" t="s">
        <v>486</v>
      </c>
      <c r="M12" s="269">
        <v>2910</v>
      </c>
      <c r="N12" s="270" t="s">
        <v>486</v>
      </c>
    </row>
    <row r="13" spans="1:16" ht="13.5" customHeight="1" x14ac:dyDescent="0.15">
      <c r="A13" s="248"/>
      <c r="B13" s="244"/>
      <c r="C13" s="244"/>
      <c r="D13" s="244"/>
      <c r="E13" s="244"/>
      <c r="F13" s="244"/>
      <c r="G13" s="1149" t="s">
        <v>487</v>
      </c>
      <c r="H13" s="1150"/>
      <c r="I13" s="1150"/>
      <c r="J13" s="1151"/>
      <c r="K13" s="267" t="s">
        <v>486</v>
      </c>
      <c r="L13" s="268" t="s">
        <v>486</v>
      </c>
      <c r="M13" s="269" t="s">
        <v>486</v>
      </c>
      <c r="N13" s="270" t="s">
        <v>486</v>
      </c>
    </row>
    <row r="14" spans="1:16" ht="13.5" customHeight="1" x14ac:dyDescent="0.15">
      <c r="A14" s="248"/>
      <c r="B14" s="244"/>
      <c r="C14" s="244"/>
      <c r="D14" s="244"/>
      <c r="E14" s="244"/>
      <c r="F14" s="244"/>
      <c r="G14" s="1149" t="s">
        <v>488</v>
      </c>
      <c r="H14" s="1150"/>
      <c r="I14" s="1150"/>
      <c r="J14" s="1151"/>
      <c r="K14" s="267">
        <v>23920</v>
      </c>
      <c r="L14" s="268">
        <v>5108</v>
      </c>
      <c r="M14" s="269">
        <v>9160</v>
      </c>
      <c r="N14" s="270">
        <v>-44.2</v>
      </c>
    </row>
    <row r="15" spans="1:16" ht="13.5" customHeight="1" x14ac:dyDescent="0.15">
      <c r="A15" s="248"/>
      <c r="B15" s="244"/>
      <c r="C15" s="244"/>
      <c r="D15" s="244"/>
      <c r="E15" s="244"/>
      <c r="F15" s="244"/>
      <c r="G15" s="1149" t="s">
        <v>489</v>
      </c>
      <c r="H15" s="1150"/>
      <c r="I15" s="1150"/>
      <c r="J15" s="1151"/>
      <c r="K15" s="267">
        <v>10776</v>
      </c>
      <c r="L15" s="268">
        <v>2301</v>
      </c>
      <c r="M15" s="269">
        <v>4580</v>
      </c>
      <c r="N15" s="270">
        <v>-49.8</v>
      </c>
    </row>
    <row r="16" spans="1:16" x14ac:dyDescent="0.15">
      <c r="A16" s="248"/>
      <c r="B16" s="244"/>
      <c r="C16" s="244"/>
      <c r="D16" s="244"/>
      <c r="E16" s="244"/>
      <c r="F16" s="244"/>
      <c r="G16" s="1152" t="s">
        <v>490</v>
      </c>
      <c r="H16" s="1153"/>
      <c r="I16" s="1153"/>
      <c r="J16" s="1154"/>
      <c r="K16" s="268">
        <v>-70586</v>
      </c>
      <c r="L16" s="268">
        <v>-15073</v>
      </c>
      <c r="M16" s="269">
        <v>-19254</v>
      </c>
      <c r="N16" s="270">
        <v>-21.7</v>
      </c>
    </row>
    <row r="17" spans="1:16" x14ac:dyDescent="0.15">
      <c r="A17" s="248"/>
      <c r="B17" s="244"/>
      <c r="C17" s="244"/>
      <c r="D17" s="244"/>
      <c r="E17" s="244"/>
      <c r="F17" s="244"/>
      <c r="G17" s="1152" t="s">
        <v>165</v>
      </c>
      <c r="H17" s="1153"/>
      <c r="I17" s="1153"/>
      <c r="J17" s="1154"/>
      <c r="K17" s="268">
        <v>985485</v>
      </c>
      <c r="L17" s="268">
        <v>210439</v>
      </c>
      <c r="M17" s="269">
        <v>233033</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18.149999999999999</v>
      </c>
      <c r="L21" s="281">
        <v>21.21</v>
      </c>
      <c r="M21" s="282">
        <v>-3.06</v>
      </c>
      <c r="N21" s="249"/>
      <c r="O21" s="283"/>
      <c r="P21" s="279"/>
    </row>
    <row r="22" spans="1:16" s="284" customFormat="1" x14ac:dyDescent="0.15">
      <c r="A22" s="279"/>
      <c r="B22" s="249"/>
      <c r="C22" s="249"/>
      <c r="D22" s="249"/>
      <c r="E22" s="249"/>
      <c r="F22" s="249"/>
      <c r="G22" s="1144" t="s">
        <v>496</v>
      </c>
      <c r="H22" s="1145"/>
      <c r="I22" s="1145"/>
      <c r="J22" s="1146"/>
      <c r="K22" s="285">
        <v>96.8</v>
      </c>
      <c r="L22" s="286">
        <v>95.4</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722189</v>
      </c>
      <c r="L32" s="294">
        <v>154215</v>
      </c>
      <c r="M32" s="295">
        <v>137219</v>
      </c>
      <c r="N32" s="296">
        <v>12.4</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t="s">
        <v>486</v>
      </c>
      <c r="L34" s="294" t="s">
        <v>486</v>
      </c>
      <c r="M34" s="295">
        <v>4</v>
      </c>
      <c r="N34" s="296" t="s">
        <v>486</v>
      </c>
    </row>
    <row r="35" spans="1:16" ht="27" customHeight="1" x14ac:dyDescent="0.15">
      <c r="A35" s="248"/>
      <c r="B35" s="244"/>
      <c r="C35" s="244"/>
      <c r="D35" s="244"/>
      <c r="E35" s="244"/>
      <c r="F35" s="244"/>
      <c r="G35" s="1160" t="s">
        <v>503</v>
      </c>
      <c r="H35" s="1161"/>
      <c r="I35" s="1161"/>
      <c r="J35" s="1162"/>
      <c r="K35" s="294">
        <v>88962</v>
      </c>
      <c r="L35" s="294">
        <v>18997</v>
      </c>
      <c r="M35" s="295">
        <v>30414</v>
      </c>
      <c r="N35" s="296">
        <v>-37.5</v>
      </c>
    </row>
    <row r="36" spans="1:16" ht="27" customHeight="1" x14ac:dyDescent="0.15">
      <c r="A36" s="248"/>
      <c r="B36" s="244"/>
      <c r="C36" s="244"/>
      <c r="D36" s="244"/>
      <c r="E36" s="244"/>
      <c r="F36" s="244"/>
      <c r="G36" s="1160" t="s">
        <v>504</v>
      </c>
      <c r="H36" s="1161"/>
      <c r="I36" s="1161"/>
      <c r="J36" s="1162"/>
      <c r="K36" s="294">
        <v>30826</v>
      </c>
      <c r="L36" s="294">
        <v>6583</v>
      </c>
      <c r="M36" s="295">
        <v>5195</v>
      </c>
      <c r="N36" s="296">
        <v>26.7</v>
      </c>
    </row>
    <row r="37" spans="1:16" ht="13.5" customHeight="1" x14ac:dyDescent="0.15">
      <c r="A37" s="248"/>
      <c r="B37" s="244"/>
      <c r="C37" s="244"/>
      <c r="D37" s="244"/>
      <c r="E37" s="244"/>
      <c r="F37" s="244"/>
      <c r="G37" s="1160" t="s">
        <v>505</v>
      </c>
      <c r="H37" s="1161"/>
      <c r="I37" s="1161"/>
      <c r="J37" s="1162"/>
      <c r="K37" s="294">
        <v>45221</v>
      </c>
      <c r="L37" s="294">
        <v>9656</v>
      </c>
      <c r="M37" s="295">
        <v>2257</v>
      </c>
      <c r="N37" s="296">
        <v>327.8</v>
      </c>
    </row>
    <row r="38" spans="1:16" ht="27" customHeight="1" x14ac:dyDescent="0.15">
      <c r="A38" s="248"/>
      <c r="B38" s="244"/>
      <c r="C38" s="244"/>
      <c r="D38" s="244"/>
      <c r="E38" s="244"/>
      <c r="F38" s="244"/>
      <c r="G38" s="1163" t="s">
        <v>506</v>
      </c>
      <c r="H38" s="1164"/>
      <c r="I38" s="1164"/>
      <c r="J38" s="1165"/>
      <c r="K38" s="297" t="s">
        <v>486</v>
      </c>
      <c r="L38" s="297" t="s">
        <v>486</v>
      </c>
      <c r="M38" s="298">
        <v>40</v>
      </c>
      <c r="N38" s="299" t="s">
        <v>486</v>
      </c>
      <c r="O38" s="293"/>
    </row>
    <row r="39" spans="1:16" x14ac:dyDescent="0.15">
      <c r="A39" s="248"/>
      <c r="B39" s="244"/>
      <c r="C39" s="244"/>
      <c r="D39" s="244"/>
      <c r="E39" s="244"/>
      <c r="F39" s="244"/>
      <c r="G39" s="1163" t="s">
        <v>507</v>
      </c>
      <c r="H39" s="1164"/>
      <c r="I39" s="1164"/>
      <c r="J39" s="1165"/>
      <c r="K39" s="300">
        <v>-55810</v>
      </c>
      <c r="L39" s="300">
        <v>-11918</v>
      </c>
      <c r="M39" s="301">
        <v>-7960</v>
      </c>
      <c r="N39" s="302">
        <v>49.7</v>
      </c>
      <c r="O39" s="293"/>
    </row>
    <row r="40" spans="1:16" ht="27" customHeight="1" x14ac:dyDescent="0.15">
      <c r="A40" s="248"/>
      <c r="B40" s="244"/>
      <c r="C40" s="244"/>
      <c r="D40" s="244"/>
      <c r="E40" s="244"/>
      <c r="F40" s="244"/>
      <c r="G40" s="1160" t="s">
        <v>508</v>
      </c>
      <c r="H40" s="1161"/>
      <c r="I40" s="1161"/>
      <c r="J40" s="1162"/>
      <c r="K40" s="300">
        <v>-530513</v>
      </c>
      <c r="L40" s="300">
        <v>-113285</v>
      </c>
      <c r="M40" s="301">
        <v>-124831</v>
      </c>
      <c r="N40" s="302">
        <v>-9.1999999999999993</v>
      </c>
      <c r="O40" s="293"/>
    </row>
    <row r="41" spans="1:16" x14ac:dyDescent="0.15">
      <c r="A41" s="248"/>
      <c r="B41" s="244"/>
      <c r="C41" s="244"/>
      <c r="D41" s="244"/>
      <c r="E41" s="244"/>
      <c r="F41" s="244"/>
      <c r="G41" s="1166" t="s">
        <v>276</v>
      </c>
      <c r="H41" s="1167"/>
      <c r="I41" s="1167"/>
      <c r="J41" s="1168"/>
      <c r="K41" s="294">
        <v>300875</v>
      </c>
      <c r="L41" s="300">
        <v>64248</v>
      </c>
      <c r="M41" s="301">
        <v>42339</v>
      </c>
      <c r="N41" s="302">
        <v>51.7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435426</v>
      </c>
      <c r="J51" s="320">
        <v>86360</v>
      </c>
      <c r="K51" s="321">
        <v>-20.2</v>
      </c>
      <c r="L51" s="322">
        <v>146140</v>
      </c>
      <c r="M51" s="323">
        <v>-24.1</v>
      </c>
      <c r="N51" s="324">
        <v>3.9</v>
      </c>
    </row>
    <row r="52" spans="1:14" x14ac:dyDescent="0.15">
      <c r="A52" s="248"/>
      <c r="B52" s="244"/>
      <c r="C52" s="244"/>
      <c r="D52" s="244"/>
      <c r="E52" s="244"/>
      <c r="F52" s="244"/>
      <c r="G52" s="325"/>
      <c r="H52" s="326" t="s">
        <v>519</v>
      </c>
      <c r="I52" s="327">
        <v>381108</v>
      </c>
      <c r="J52" s="328">
        <v>75587</v>
      </c>
      <c r="K52" s="329">
        <v>14.6</v>
      </c>
      <c r="L52" s="330">
        <v>75451</v>
      </c>
      <c r="M52" s="331">
        <v>-8.1999999999999993</v>
      </c>
      <c r="N52" s="332">
        <v>22.8</v>
      </c>
    </row>
    <row r="53" spans="1:14" x14ac:dyDescent="0.15">
      <c r="A53" s="248"/>
      <c r="B53" s="244"/>
      <c r="C53" s="244"/>
      <c r="D53" s="244"/>
      <c r="E53" s="244"/>
      <c r="F53" s="244"/>
      <c r="G53" s="310" t="s">
        <v>520</v>
      </c>
      <c r="H53" s="311"/>
      <c r="I53" s="319">
        <v>352904</v>
      </c>
      <c r="J53" s="320">
        <v>71323</v>
      </c>
      <c r="K53" s="321">
        <v>-17.399999999999999</v>
      </c>
      <c r="L53" s="322">
        <v>146641</v>
      </c>
      <c r="M53" s="323">
        <v>0.3</v>
      </c>
      <c r="N53" s="324">
        <v>-17.7</v>
      </c>
    </row>
    <row r="54" spans="1:14" x14ac:dyDescent="0.15">
      <c r="A54" s="248"/>
      <c r="B54" s="244"/>
      <c r="C54" s="244"/>
      <c r="D54" s="244"/>
      <c r="E54" s="244"/>
      <c r="F54" s="244"/>
      <c r="G54" s="325"/>
      <c r="H54" s="326" t="s">
        <v>519</v>
      </c>
      <c r="I54" s="327">
        <v>327730</v>
      </c>
      <c r="J54" s="328">
        <v>66235</v>
      </c>
      <c r="K54" s="329">
        <v>-12.4</v>
      </c>
      <c r="L54" s="330">
        <v>68142</v>
      </c>
      <c r="M54" s="331">
        <v>-9.6999999999999993</v>
      </c>
      <c r="N54" s="332">
        <v>-2.7</v>
      </c>
    </row>
    <row r="55" spans="1:14" x14ac:dyDescent="0.15">
      <c r="A55" s="248"/>
      <c r="B55" s="244"/>
      <c r="C55" s="244"/>
      <c r="D55" s="244"/>
      <c r="E55" s="244"/>
      <c r="F55" s="244"/>
      <c r="G55" s="310" t="s">
        <v>521</v>
      </c>
      <c r="H55" s="311"/>
      <c r="I55" s="319">
        <v>716252</v>
      </c>
      <c r="J55" s="320">
        <v>146773</v>
      </c>
      <c r="K55" s="321">
        <v>105.8</v>
      </c>
      <c r="L55" s="322">
        <v>174587</v>
      </c>
      <c r="M55" s="323">
        <v>19.100000000000001</v>
      </c>
      <c r="N55" s="324">
        <v>86.7</v>
      </c>
    </row>
    <row r="56" spans="1:14" x14ac:dyDescent="0.15">
      <c r="A56" s="248"/>
      <c r="B56" s="244"/>
      <c r="C56" s="244"/>
      <c r="D56" s="244"/>
      <c r="E56" s="244"/>
      <c r="F56" s="244"/>
      <c r="G56" s="325"/>
      <c r="H56" s="326" t="s">
        <v>519</v>
      </c>
      <c r="I56" s="327">
        <v>638073</v>
      </c>
      <c r="J56" s="328">
        <v>130753</v>
      </c>
      <c r="K56" s="329">
        <v>97.4</v>
      </c>
      <c r="L56" s="330">
        <v>79695</v>
      </c>
      <c r="M56" s="331">
        <v>17</v>
      </c>
      <c r="N56" s="332">
        <v>80.400000000000006</v>
      </c>
    </row>
    <row r="57" spans="1:14" x14ac:dyDescent="0.15">
      <c r="A57" s="248"/>
      <c r="B57" s="244"/>
      <c r="C57" s="244"/>
      <c r="D57" s="244"/>
      <c r="E57" s="244"/>
      <c r="F57" s="244"/>
      <c r="G57" s="310" t="s">
        <v>522</v>
      </c>
      <c r="H57" s="311"/>
      <c r="I57" s="319">
        <v>1445940</v>
      </c>
      <c r="J57" s="320">
        <v>301426</v>
      </c>
      <c r="K57" s="321">
        <v>105.4</v>
      </c>
      <c r="L57" s="322">
        <v>175675</v>
      </c>
      <c r="M57" s="323">
        <v>0.6</v>
      </c>
      <c r="N57" s="324">
        <v>104.8</v>
      </c>
    </row>
    <row r="58" spans="1:14" x14ac:dyDescent="0.15">
      <c r="A58" s="248"/>
      <c r="B58" s="244"/>
      <c r="C58" s="244"/>
      <c r="D58" s="244"/>
      <c r="E58" s="244"/>
      <c r="F58" s="244"/>
      <c r="G58" s="325"/>
      <c r="H58" s="326" t="s">
        <v>519</v>
      </c>
      <c r="I58" s="327">
        <v>1242266</v>
      </c>
      <c r="J58" s="328">
        <v>258967</v>
      </c>
      <c r="K58" s="329">
        <v>98.1</v>
      </c>
      <c r="L58" s="330">
        <v>87698</v>
      </c>
      <c r="M58" s="331">
        <v>10</v>
      </c>
      <c r="N58" s="332">
        <v>88.1</v>
      </c>
    </row>
    <row r="59" spans="1:14" x14ac:dyDescent="0.15">
      <c r="A59" s="248"/>
      <c r="B59" s="244"/>
      <c r="C59" s="244"/>
      <c r="D59" s="244"/>
      <c r="E59" s="244"/>
      <c r="F59" s="244"/>
      <c r="G59" s="310" t="s">
        <v>523</v>
      </c>
      <c r="H59" s="311"/>
      <c r="I59" s="319">
        <v>646988</v>
      </c>
      <c r="J59" s="320">
        <v>138157</v>
      </c>
      <c r="K59" s="321">
        <v>-54.2</v>
      </c>
      <c r="L59" s="322">
        <v>280458</v>
      </c>
      <c r="M59" s="323">
        <v>59.6</v>
      </c>
      <c r="N59" s="324">
        <v>-113.8</v>
      </c>
    </row>
    <row r="60" spans="1:14" x14ac:dyDescent="0.15">
      <c r="A60" s="248"/>
      <c r="B60" s="244"/>
      <c r="C60" s="244"/>
      <c r="D60" s="244"/>
      <c r="E60" s="244"/>
      <c r="F60" s="244"/>
      <c r="G60" s="325"/>
      <c r="H60" s="326" t="s">
        <v>519</v>
      </c>
      <c r="I60" s="333">
        <v>438502</v>
      </c>
      <c r="J60" s="328">
        <v>93637</v>
      </c>
      <c r="K60" s="329">
        <v>-63.8</v>
      </c>
      <c r="L60" s="330">
        <v>127286</v>
      </c>
      <c r="M60" s="331">
        <v>45.1</v>
      </c>
      <c r="N60" s="332">
        <v>-108.9</v>
      </c>
    </row>
    <row r="61" spans="1:14" x14ac:dyDescent="0.15">
      <c r="A61" s="248"/>
      <c r="B61" s="244"/>
      <c r="C61" s="244"/>
      <c r="D61" s="244"/>
      <c r="E61" s="244"/>
      <c r="F61" s="244"/>
      <c r="G61" s="310" t="s">
        <v>524</v>
      </c>
      <c r="H61" s="334"/>
      <c r="I61" s="335">
        <v>719502</v>
      </c>
      <c r="J61" s="336">
        <v>148808</v>
      </c>
      <c r="K61" s="337">
        <v>23.9</v>
      </c>
      <c r="L61" s="338">
        <v>184700</v>
      </c>
      <c r="M61" s="339">
        <v>11.1</v>
      </c>
      <c r="N61" s="324">
        <v>12.8</v>
      </c>
    </row>
    <row r="62" spans="1:14" x14ac:dyDescent="0.15">
      <c r="A62" s="248"/>
      <c r="B62" s="244"/>
      <c r="C62" s="244"/>
      <c r="D62" s="244"/>
      <c r="E62" s="244"/>
      <c r="F62" s="244"/>
      <c r="G62" s="325"/>
      <c r="H62" s="326" t="s">
        <v>519</v>
      </c>
      <c r="I62" s="327">
        <v>605536</v>
      </c>
      <c r="J62" s="328">
        <v>125036</v>
      </c>
      <c r="K62" s="329">
        <v>26.8</v>
      </c>
      <c r="L62" s="330">
        <v>87654</v>
      </c>
      <c r="M62" s="331">
        <v>10.8</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47" sqref="K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15.45</v>
      </c>
      <c r="G47" s="12">
        <v>17.09</v>
      </c>
      <c r="H47" s="12">
        <v>18.760000000000002</v>
      </c>
      <c r="I47" s="12">
        <v>19.309999999999999</v>
      </c>
      <c r="J47" s="13">
        <v>17.149999999999999</v>
      </c>
    </row>
    <row r="48" spans="2:10" ht="57.75" customHeight="1" x14ac:dyDescent="0.15">
      <c r="B48" s="14"/>
      <c r="C48" s="1171" t="s">
        <v>4</v>
      </c>
      <c r="D48" s="1171"/>
      <c r="E48" s="1172"/>
      <c r="F48" s="15">
        <v>3.07</v>
      </c>
      <c r="G48" s="16">
        <v>2.64</v>
      </c>
      <c r="H48" s="16">
        <v>1.87</v>
      </c>
      <c r="I48" s="16">
        <v>0.31</v>
      </c>
      <c r="J48" s="17">
        <v>0.51</v>
      </c>
    </row>
    <row r="49" spans="2:10" ht="57.75" customHeight="1" thickBot="1" x14ac:dyDescent="0.2">
      <c r="B49" s="18"/>
      <c r="C49" s="1173" t="s">
        <v>5</v>
      </c>
      <c r="D49" s="1173"/>
      <c r="E49" s="1174"/>
      <c r="F49" s="19">
        <v>1.72</v>
      </c>
      <c r="G49" s="20">
        <v>1.1100000000000001</v>
      </c>
      <c r="H49" s="20">
        <v>0.55000000000000004</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新岡　佑太</cp:lastModifiedBy>
  <dcterms:created xsi:type="dcterms:W3CDTF">2017-02-15T14:21:42Z</dcterms:created>
  <dcterms:modified xsi:type="dcterms:W3CDTF">2017-04-27T04:20:28Z</dcterms:modified>
</cp:coreProperties>
</file>