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50\03産業振興課\産業振興課\水産係\4 漁獲統計関係\H31漁獲統計\"/>
    </mc:Choice>
  </mc:AlternateContent>
  <bookViews>
    <workbookView xWindow="0" yWindow="0" windowWidth="28800" windowHeight="13545"/>
  </bookViews>
  <sheets>
    <sheet name="養殖" sheetId="2" r:id="rId1"/>
  </sheets>
  <definedNames>
    <definedName name="_xlnm.Print_Area" localSheetId="0">養殖!$A$1:$U$23</definedName>
  </definedNames>
  <calcPr calcId="162913"/>
</workbook>
</file>

<file path=xl/calcChain.xml><?xml version="1.0" encoding="utf-8"?>
<calcChain xmlns="http://schemas.openxmlformats.org/spreadsheetml/2006/main">
  <c r="R10" i="2" l="1"/>
  <c r="R9" i="2" s="1"/>
  <c r="T9" i="2"/>
  <c r="T20" i="2"/>
  <c r="T10" i="2"/>
  <c r="U9" i="2"/>
  <c r="S10" i="2"/>
  <c r="S9" i="2" s="1"/>
  <c r="S20" i="2" l="1"/>
  <c r="R20" i="2"/>
  <c r="Q10" i="2"/>
  <c r="Q20" i="2" s="1"/>
  <c r="P10" i="2"/>
  <c r="P20" i="2" s="1"/>
  <c r="O10" i="2"/>
  <c r="O20" i="2" s="1"/>
  <c r="N10" i="2"/>
  <c r="N20" i="2" s="1"/>
  <c r="M10" i="2"/>
  <c r="M20" i="2" s="1"/>
  <c r="L10" i="2"/>
  <c r="L20" i="2" s="1"/>
  <c r="K10" i="2"/>
  <c r="K20" i="2" s="1"/>
  <c r="J10" i="2"/>
  <c r="J20" i="2" s="1"/>
  <c r="I10" i="2"/>
  <c r="I20" i="2" s="1"/>
  <c r="H10" i="2"/>
  <c r="H20" i="2" s="1"/>
  <c r="Q9" i="2"/>
  <c r="P9" i="2"/>
  <c r="O9" i="2"/>
  <c r="N9" i="2"/>
  <c r="M9" i="2"/>
  <c r="L9" i="2"/>
  <c r="K9" i="2"/>
  <c r="J9" i="2"/>
  <c r="I9" i="2"/>
  <c r="H9" i="2"/>
  <c r="U10" i="2" l="1"/>
  <c r="U20" i="2" l="1"/>
  <c r="C10" i="2" l="1"/>
  <c r="C9" i="2" s="1"/>
  <c r="D10" i="2"/>
  <c r="E10" i="2"/>
  <c r="F10" i="2"/>
  <c r="G10" i="2"/>
  <c r="B10" i="2"/>
  <c r="B9" i="2" s="1"/>
  <c r="F20" i="2" l="1"/>
  <c r="E20" i="2"/>
  <c r="D20" i="2"/>
  <c r="C20" i="2"/>
  <c r="B20" i="2"/>
</calcChain>
</file>

<file path=xl/sharedStrings.xml><?xml version="1.0" encoding="utf-8"?>
<sst xmlns="http://schemas.openxmlformats.org/spreadsheetml/2006/main" count="47" uniqueCount="31">
  <si>
    <t>平成１８年</t>
    <rPh sb="0" eb="2">
      <t>ヘイセイ</t>
    </rPh>
    <rPh sb="4" eb="5">
      <t>ネン</t>
    </rPh>
    <phoneticPr fontId="2"/>
  </si>
  <si>
    <t>数　量</t>
    <rPh sb="0" eb="1">
      <t>スウ</t>
    </rPh>
    <rPh sb="2" eb="3">
      <t>リョウ</t>
    </rPh>
    <phoneticPr fontId="2"/>
  </si>
  <si>
    <t>金　額</t>
    <rPh sb="0" eb="1">
      <t>キン</t>
    </rPh>
    <rPh sb="2" eb="3">
      <t>ガク</t>
    </rPh>
    <phoneticPr fontId="2"/>
  </si>
  <si>
    <t>（単位：t・千円）</t>
    <rPh sb="1" eb="3">
      <t>タンイ</t>
    </rPh>
    <rPh sb="6" eb="8">
      <t>センエン</t>
    </rPh>
    <phoneticPr fontId="2"/>
  </si>
  <si>
    <t>漁業別（養殖・沿岸）漁獲量及び漁獲金額の推移</t>
    <rPh sb="0" eb="2">
      <t>ギョギョウ</t>
    </rPh>
    <rPh sb="2" eb="3">
      <t>ベツ</t>
    </rPh>
    <rPh sb="4" eb="6">
      <t>ヨウショク</t>
    </rPh>
    <rPh sb="7" eb="9">
      <t>エンガン</t>
    </rPh>
    <rPh sb="10" eb="12">
      <t>ギョカク</t>
    </rPh>
    <rPh sb="12" eb="13">
      <t>リョウ</t>
    </rPh>
    <rPh sb="13" eb="14">
      <t>オヨ</t>
    </rPh>
    <rPh sb="15" eb="17">
      <t>ギョカク</t>
    </rPh>
    <rPh sb="17" eb="19">
      <t>キンガク</t>
    </rPh>
    <rPh sb="20" eb="22">
      <t>スイイ</t>
    </rPh>
    <phoneticPr fontId="2"/>
  </si>
  <si>
    <t>漁 業 区 分</t>
    <rPh sb="0" eb="1">
      <t>リョウ</t>
    </rPh>
    <rPh sb="2" eb="3">
      <t>ギョウ</t>
    </rPh>
    <rPh sb="4" eb="5">
      <t>ク</t>
    </rPh>
    <rPh sb="6" eb="7">
      <t>ブン</t>
    </rPh>
    <phoneticPr fontId="2"/>
  </si>
  <si>
    <t>沿岸漁業　　計</t>
    <rPh sb="0" eb="2">
      <t>エンガン</t>
    </rPh>
    <rPh sb="2" eb="4">
      <t>ギョギョウ</t>
    </rPh>
    <rPh sb="6" eb="7">
      <t>ケイ</t>
    </rPh>
    <phoneticPr fontId="2"/>
  </si>
  <si>
    <t>養殖漁業　　計（B）</t>
    <rPh sb="0" eb="2">
      <t>ヨウショク</t>
    </rPh>
    <rPh sb="2" eb="4">
      <t>ギョギョウ</t>
    </rPh>
    <rPh sb="6" eb="7">
      <t>ケイ</t>
    </rPh>
    <phoneticPr fontId="2"/>
  </si>
  <si>
    <t>　ウニ種苗</t>
    <rPh sb="3" eb="5">
      <t>シュビョウ</t>
    </rPh>
    <phoneticPr fontId="2"/>
  </si>
  <si>
    <t>　ホタテ</t>
    <phoneticPr fontId="2"/>
  </si>
  <si>
    <t>　カ　キ</t>
    <phoneticPr fontId="2"/>
  </si>
  <si>
    <t>　コンブ</t>
    <phoneticPr fontId="2"/>
  </si>
  <si>
    <t>　ワカメ</t>
    <phoneticPr fontId="2"/>
  </si>
  <si>
    <t>　ホ　ヤ</t>
    <phoneticPr fontId="2"/>
  </si>
  <si>
    <t>　漁業生産合計（A）</t>
  </si>
  <si>
    <t>　ウ　ニ</t>
    <phoneticPr fontId="2"/>
  </si>
  <si>
    <t>養殖漁業割合（B/A）（％）</t>
    <rPh sb="0" eb="2">
      <t>ヨウショク</t>
    </rPh>
    <rPh sb="2" eb="4">
      <t>ギョギョウ</t>
    </rPh>
    <rPh sb="4" eb="6">
      <t>ワリアイ</t>
    </rPh>
    <phoneticPr fontId="2"/>
  </si>
  <si>
    <t>平成４年（参考）</t>
    <rPh sb="0" eb="2">
      <t>ヘイセイ</t>
    </rPh>
    <rPh sb="3" eb="4">
      <t>ネン</t>
    </rPh>
    <rPh sb="5" eb="7">
      <t>サンコウ</t>
    </rPh>
    <phoneticPr fontId="2"/>
  </si>
  <si>
    <t>平成１７年</t>
    <rPh sb="0" eb="2">
      <t>ヘイセイ</t>
    </rPh>
    <rPh sb="4" eb="5">
      <t>ネン</t>
    </rPh>
    <phoneticPr fontId="2"/>
  </si>
  <si>
    <t>　カ　キ　（半成貝）</t>
    <rPh sb="6" eb="7">
      <t>ハン</t>
    </rPh>
    <rPh sb="7" eb="8">
      <t>セイ</t>
    </rPh>
    <rPh sb="8" eb="9">
      <t>ガイ</t>
    </rPh>
    <phoneticPr fontId="2"/>
  </si>
  <si>
    <t>数　量</t>
  </si>
  <si>
    <t>金　額</t>
  </si>
  <si>
    <t>平成２５年</t>
    <phoneticPr fontId="2"/>
  </si>
  <si>
    <t>平成２６年</t>
    <phoneticPr fontId="2"/>
  </si>
  <si>
    <t>平成２７年</t>
    <phoneticPr fontId="2"/>
  </si>
  <si>
    <t>平成２８年</t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</si>
  <si>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</si>
  <si>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</si>
  <si>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魚 種 （養殖）</t>
    <rPh sb="0" eb="1">
      <t>ギョ</t>
    </rPh>
    <rPh sb="2" eb="3">
      <t>シュ</t>
    </rPh>
    <rPh sb="5" eb="6">
      <t>マモル</t>
    </rPh>
    <rPh sb="6" eb="7">
      <t>ショク</t>
    </rPh>
    <phoneticPr fontId="2"/>
  </si>
  <si>
    <t>令和元年</t>
    <rPh sb="0" eb="4">
      <t>レイワガンネン</t>
    </rPh>
    <phoneticPr fontId="2"/>
  </si>
  <si>
    <t>（産業振興課調：令和元年１２月末現在）</t>
    <rPh sb="1" eb="3">
      <t>サンギョウ</t>
    </rPh>
    <rPh sb="3" eb="6">
      <t>シンコウカ</t>
    </rPh>
    <rPh sb="6" eb="7">
      <t>シラ</t>
    </rPh>
    <rPh sb="8" eb="12">
      <t>レイワガンネン</t>
    </rPh>
    <rPh sb="14" eb="15">
      <t>ガツ</t>
    </rPh>
    <rPh sb="15" eb="16">
      <t>マツ</t>
    </rPh>
    <rPh sb="16" eb="1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</si>
</sst>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.000000000000000_ ;[Red]\-#,##0.000000000000000\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6" xfId="0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shrinkToFit="1"/>
    </xf>
    <xf numFmtId="38" fontId="0" fillId="0" borderId="16" xfId="1" applyFont="1" applyBorder="1">
      <alignment vertical="center"/>
    </xf>
    <xf numFmtId="177" fontId="0" fillId="0" borderId="15" xfId="1" applyNumberFormat="1" applyFont="1" applyBorder="1">
      <alignment vertical="center"/>
    </xf>
    <xf numFmtId="177" fontId="0" fillId="0" borderId="6" xfId="1" applyNumberFormat="1" applyFont="1" applyBorder="1">
      <alignment vertical="center"/>
    </xf>
    <xf numFmtId="177" fontId="0" fillId="0" borderId="13" xfId="1" applyNumberFormat="1" applyFont="1" applyBorder="1">
      <alignment vertical="center"/>
    </xf>
    <xf numFmtId="0" fontId="3" fillId="0" borderId="0" xfId="0" applyFont="1" applyAlignment="1">
      <alignment vertical="center"/>
    </xf>
    <xf numFmtId="177" fontId="0" fillId="0" borderId="42" xfId="1" applyNumberFormat="1" applyFont="1" applyBorder="1" applyAlignment="1">
      <alignment vertical="center" shrinkToFit="1"/>
    </xf>
    <xf numFmtId="178" fontId="0" fillId="0" borderId="0" xfId="0" applyNumberFormat="1" applyAlignment="1">
      <alignment vertical="center" shrinkToFit="1"/>
    </xf>
    <xf numFmtId="38" fontId="4" fillId="0" borderId="7" xfId="1" applyNumberFormat="1" applyFont="1" applyBorder="1">
      <alignment vertical="center"/>
    </xf>
    <xf numFmtId="177" fontId="0" fillId="0" borderId="15" xfId="1" applyNumberFormat="1" applyFont="1" applyBorder="1" applyAlignment="1">
      <alignment vertical="center" shrinkToFit="1"/>
    </xf>
    <xf numFmtId="38" fontId="0" fillId="0" borderId="7" xfId="1" applyNumberFormat="1" applyFont="1" applyBorder="1">
      <alignment vertical="center"/>
    </xf>
    <xf numFmtId="38" fontId="0" fillId="0" borderId="22" xfId="1" applyNumberFormat="1" applyFont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7" fontId="0" fillId="2" borderId="18" xfId="1" applyNumberFormat="1" applyFont="1" applyFill="1" applyBorder="1">
      <alignment vertical="center"/>
    </xf>
    <xf numFmtId="38" fontId="0" fillId="2" borderId="16" xfId="1" applyFont="1" applyFill="1" applyBorder="1">
      <alignment vertical="center"/>
    </xf>
    <xf numFmtId="177" fontId="0" fillId="2" borderId="30" xfId="1" applyNumberFormat="1" applyFont="1" applyFill="1" applyBorder="1">
      <alignment vertical="center"/>
    </xf>
    <xf numFmtId="177" fontId="0" fillId="2" borderId="5" xfId="1" applyNumberFormat="1" applyFont="1" applyFill="1" applyBorder="1">
      <alignment vertical="center"/>
    </xf>
    <xf numFmtId="38" fontId="0" fillId="2" borderId="7" xfId="1" applyFont="1" applyFill="1" applyBorder="1">
      <alignment vertical="center"/>
    </xf>
    <xf numFmtId="177" fontId="0" fillId="2" borderId="39" xfId="1" applyNumberFormat="1" applyFont="1" applyFill="1" applyBorder="1">
      <alignment vertical="center"/>
    </xf>
    <xf numFmtId="38" fontId="0" fillId="2" borderId="22" xfId="1" applyFont="1" applyFill="1" applyBorder="1">
      <alignment vertical="center"/>
    </xf>
    <xf numFmtId="177" fontId="0" fillId="2" borderId="35" xfId="1" applyNumberFormat="1" applyFont="1" applyFill="1" applyBorder="1">
      <alignment vertical="center"/>
    </xf>
    <xf numFmtId="177" fontId="0" fillId="2" borderId="25" xfId="1" applyNumberFormat="1" applyFont="1" applyFill="1" applyBorder="1">
      <alignment vertical="center"/>
    </xf>
    <xf numFmtId="38" fontId="0" fillId="2" borderId="25" xfId="1" applyFont="1" applyFill="1" applyBorder="1">
      <alignment vertical="center"/>
    </xf>
    <xf numFmtId="177" fontId="0" fillId="2" borderId="24" xfId="1" applyNumberFormat="1" applyFon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15" xfId="1" applyNumberFormat="1" applyFont="1" applyFill="1" applyBorder="1" applyAlignment="1">
      <alignment vertical="center" shrinkToFit="1"/>
    </xf>
    <xf numFmtId="177" fontId="0" fillId="0" borderId="42" xfId="1" applyNumberFormat="1" applyFont="1" applyFill="1" applyBorder="1" applyAlignment="1">
      <alignment vertical="center" shrinkToFit="1"/>
    </xf>
    <xf numFmtId="177" fontId="0" fillId="0" borderId="6" xfId="1" applyNumberFormat="1" applyFont="1" applyFill="1" applyBorder="1">
      <alignment vertical="center"/>
    </xf>
    <xf numFmtId="38" fontId="0" fillId="0" borderId="7" xfId="1" applyNumberFormat="1" applyFont="1" applyFill="1" applyBorder="1">
      <alignment vertical="center"/>
    </xf>
    <xf numFmtId="177" fontId="0" fillId="0" borderId="13" xfId="1" applyNumberFormat="1" applyFont="1" applyFill="1" applyBorder="1">
      <alignment vertical="center"/>
    </xf>
    <xf numFmtId="38" fontId="0" fillId="0" borderId="22" xfId="1" applyNumberFormat="1" applyFont="1" applyFill="1" applyBorder="1">
      <alignment vertical="center"/>
    </xf>
    <xf numFmtId="177" fontId="0" fillId="0" borderId="15" xfId="1" applyNumberFormat="1" applyFont="1" applyFill="1" applyBorder="1">
      <alignment vertical="center"/>
    </xf>
    <xf numFmtId="38" fontId="0" fillId="0" borderId="16" xfId="1" applyFont="1" applyFill="1" applyBorder="1">
      <alignment vertical="center"/>
    </xf>
    <xf numFmtId="177" fontId="0" fillId="0" borderId="23" xfId="1" applyNumberFormat="1" applyFont="1" applyFill="1" applyBorder="1">
      <alignment vertical="center"/>
    </xf>
    <xf numFmtId="177" fontId="0" fillId="0" borderId="24" xfId="1" applyNumberFormat="1" applyFon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7" fontId="0" fillId="0" borderId="28" xfId="1" applyNumberFormat="1" applyFont="1" applyFill="1" applyBorder="1">
      <alignment vertical="center"/>
    </xf>
    <xf numFmtId="38" fontId="0" fillId="0" borderId="29" xfId="1" applyFont="1" applyFill="1" applyBorder="1" applyAlignment="1">
      <alignment vertical="center" shrinkToFit="1"/>
    </xf>
    <xf numFmtId="177" fontId="0" fillId="0" borderId="40" xfId="1" applyNumberFormat="1" applyFont="1" applyFill="1" applyBorder="1">
      <alignment vertical="center"/>
    </xf>
    <xf numFmtId="38" fontId="0" fillId="0" borderId="41" xfId="1" applyNumberFormat="1" applyFont="1" applyFill="1" applyBorder="1" applyAlignment="1">
      <alignment vertical="center" shrinkToFit="1"/>
    </xf>
    <xf numFmtId="177" fontId="0" fillId="0" borderId="31" xfId="1" applyNumberFormat="1" applyFont="1" applyFill="1" applyBorder="1">
      <alignment vertical="center"/>
    </xf>
    <xf numFmtId="38" fontId="0" fillId="0" borderId="32" xfId="1" applyFont="1" applyFill="1" applyBorder="1" applyAlignment="1">
      <alignment vertical="center" shrinkToFit="1"/>
    </xf>
    <xf numFmtId="177" fontId="0" fillId="0" borderId="26" xfId="1" applyNumberFormat="1" applyFont="1" applyFill="1" applyBorder="1">
      <alignment vertical="center"/>
    </xf>
    <xf numFmtId="38" fontId="0" fillId="0" borderId="27" xfId="1" applyFont="1" applyFill="1" applyBorder="1" applyAlignment="1">
      <alignment vertical="center" shrinkToFit="1"/>
    </xf>
    <xf numFmtId="177" fontId="0" fillId="0" borderId="33" xfId="1" applyNumberFormat="1" applyFont="1" applyFill="1" applyBorder="1">
      <alignment vertical="center"/>
    </xf>
    <xf numFmtId="177" fontId="0" fillId="0" borderId="34" xfId="1" applyNumberFormat="1" applyFont="1" applyFill="1" applyBorder="1">
      <alignment vertical="center"/>
    </xf>
    <xf numFmtId="38" fontId="0" fillId="0" borderId="18" xfId="1" applyNumberFormat="1" applyFont="1" applyFill="1" applyBorder="1" applyAlignment="1">
      <alignment vertical="center" shrinkToFit="1"/>
    </xf>
    <xf numFmtId="38" fontId="0" fillId="0" borderId="44" xfId="1" applyNumberFormat="1" applyFont="1" applyFill="1" applyBorder="1" applyAlignment="1">
      <alignment vertical="center" shrinkToFit="1"/>
    </xf>
    <xf numFmtId="38" fontId="0" fillId="0" borderId="18" xfId="1" applyNumberFormat="1" applyFont="1" applyBorder="1" applyAlignment="1">
      <alignment vertical="center" shrinkToFit="1"/>
    </xf>
    <xf numFmtId="38" fontId="0" fillId="0" borderId="44" xfId="1" applyNumberFormat="1" applyFont="1" applyBorder="1" applyAlignment="1">
      <alignment vertical="center" shrinkToFit="1"/>
    </xf>
    <xf numFmtId="177" fontId="0" fillId="0" borderId="16" xfId="1" applyNumberFormat="1" applyFont="1" applyFill="1" applyBorder="1" applyAlignment="1">
      <alignment vertical="center"/>
    </xf>
    <xf numFmtId="177" fontId="0" fillId="0" borderId="6" xfId="1" applyNumberFormat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177" fontId="0" fillId="0" borderId="13" xfId="1" applyNumberFormat="1" applyFont="1" applyFill="1" applyBorder="1" applyAlignment="1">
      <alignment vertical="center"/>
    </xf>
    <xf numFmtId="38" fontId="0" fillId="0" borderId="22" xfId="1" applyFont="1" applyFill="1" applyBorder="1" applyAlignment="1">
      <alignment vertical="center"/>
    </xf>
    <xf numFmtId="177" fontId="0" fillId="0" borderId="15" xfId="1" applyNumberFormat="1" applyFont="1" applyFill="1" applyBorder="1" applyAlignment="1">
      <alignment vertical="center"/>
    </xf>
    <xf numFmtId="38" fontId="0" fillId="0" borderId="16" xfId="1" applyFont="1" applyFill="1" applyBorder="1" applyAlignment="1">
      <alignment vertical="center"/>
    </xf>
    <xf numFmtId="38" fontId="0" fillId="0" borderId="45" xfId="1" applyNumberFormat="1" applyFont="1" applyBorder="1" applyAlignment="1">
      <alignment vertical="center" shrinkToFit="1"/>
    </xf>
    <xf numFmtId="38" fontId="0" fillId="0" borderId="12" xfId="1" applyNumberFormat="1" applyFont="1" applyBorder="1" applyAlignment="1">
      <alignment vertical="center" shrinkToFit="1"/>
    </xf>
    <xf numFmtId="177" fontId="0" fillId="0" borderId="3" xfId="1" applyNumberFormat="1" applyFont="1" applyFill="1" applyBorder="1" applyAlignment="1">
      <alignment vertical="center"/>
    </xf>
    <xf numFmtId="38" fontId="0" fillId="0" borderId="29" xfId="1" applyNumberFormat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8"/>
  <sheetViews>
    <sheetView tabSelected="1" view="pageBreakPreview" zoomScaleNormal="100" zoomScaleSheetLayoutView="100" workbookViewId="0">
      <selection activeCell="R11" sqref="R11"/>
    </sheetView>
  </sheetViews>
  <sheetFormatPr defaultRowHeight="13.5" x14ac:dyDescent="0.15"/>
  <cols>
    <col min="1" max="1" width="15.5" customWidth="1"/>
    <col min="2" max="3" width="7.25" customWidth="1"/>
    <col min="4" max="7" width="7.25" hidden="1" customWidth="1"/>
    <col min="8" max="21" width="7.25" customWidth="1"/>
  </cols>
  <sheetData>
    <row r="3" spans="1:22" ht="13.5" customHeight="1" x14ac:dyDescent="0.15">
      <c r="A3" s="87" t="s">
        <v>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22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22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22" ht="14.25" thickBot="1" x14ac:dyDescent="0.2">
      <c r="R6" s="84"/>
      <c r="S6" s="84"/>
      <c r="T6" s="81" t="s">
        <v>3</v>
      </c>
      <c r="U6" s="81"/>
    </row>
    <row r="7" spans="1:22" ht="18.75" customHeight="1" thickTop="1" x14ac:dyDescent="0.15">
      <c r="A7" s="77" t="s">
        <v>5</v>
      </c>
      <c r="B7" s="88" t="s">
        <v>17</v>
      </c>
      <c r="C7" s="89"/>
      <c r="D7" s="83" t="s">
        <v>18</v>
      </c>
      <c r="E7" s="83"/>
      <c r="F7" s="92" t="s">
        <v>0</v>
      </c>
      <c r="G7" s="93"/>
      <c r="H7" s="79" t="s">
        <v>22</v>
      </c>
      <c r="I7" s="80"/>
      <c r="J7" s="79" t="s">
        <v>23</v>
      </c>
      <c r="K7" s="80"/>
      <c r="L7" s="79" t="s">
        <v>24</v>
      </c>
      <c r="M7" s="80"/>
      <c r="N7" s="90" t="s">
        <v>25</v>
      </c>
      <c r="O7" s="91"/>
      <c r="P7" s="79" t="s">
        <v>26</v>
      </c>
      <c r="Q7" s="80"/>
      <c r="R7" s="79" t="s">
        <v>27</v>
      </c>
      <c r="S7" s="80"/>
      <c r="T7" s="79" t="s">
        <v>29</v>
      </c>
      <c r="U7" s="80"/>
    </row>
    <row r="8" spans="1:22" ht="18.75" customHeight="1" thickBot="1" x14ac:dyDescent="0.2">
      <c r="A8" s="78" t="s">
        <v>28</v>
      </c>
      <c r="B8" s="48" t="s">
        <v>1</v>
      </c>
      <c r="C8" s="49" t="s">
        <v>2</v>
      </c>
      <c r="D8" s="21" t="s">
        <v>1</v>
      </c>
      <c r="E8" s="22" t="s">
        <v>2</v>
      </c>
      <c r="F8" s="23" t="s">
        <v>1</v>
      </c>
      <c r="G8" s="24" t="s">
        <v>2</v>
      </c>
      <c r="H8" s="36" t="s">
        <v>20</v>
      </c>
      <c r="I8" s="37" t="s">
        <v>21</v>
      </c>
      <c r="J8" s="36" t="s">
        <v>20</v>
      </c>
      <c r="K8" s="37" t="s">
        <v>21</v>
      </c>
      <c r="L8" s="36" t="s">
        <v>20</v>
      </c>
      <c r="M8" s="37" t="s">
        <v>21</v>
      </c>
      <c r="N8" s="2" t="s">
        <v>20</v>
      </c>
      <c r="O8" s="3" t="s">
        <v>21</v>
      </c>
      <c r="P8" s="36" t="s">
        <v>1</v>
      </c>
      <c r="Q8" s="37" t="s">
        <v>2</v>
      </c>
      <c r="R8" s="36" t="s">
        <v>1</v>
      </c>
      <c r="S8" s="37" t="s">
        <v>2</v>
      </c>
      <c r="T8" s="36" t="s">
        <v>1</v>
      </c>
      <c r="U8" s="37" t="s">
        <v>2</v>
      </c>
    </row>
    <row r="9" spans="1:22" ht="18.75" customHeight="1" thickBot="1" x14ac:dyDescent="0.2">
      <c r="A9" s="5" t="s">
        <v>6</v>
      </c>
      <c r="B9" s="50">
        <f>B19-B10</f>
        <v>1626.8</v>
      </c>
      <c r="C9" s="76">
        <f t="shared" ref="C9" si="0">C19-C10</f>
        <v>698890</v>
      </c>
      <c r="D9" s="25">
        <v>647.20000000000005</v>
      </c>
      <c r="E9" s="26">
        <v>262803</v>
      </c>
      <c r="F9" s="25">
        <v>915.7</v>
      </c>
      <c r="G9" s="26">
        <v>292274</v>
      </c>
      <c r="H9" s="38">
        <f t="shared" ref="H9:N9" si="1">H19-H10</f>
        <v>249.64809999999989</v>
      </c>
      <c r="I9" s="60">
        <f t="shared" si="1"/>
        <v>135243.7410000001</v>
      </c>
      <c r="J9" s="38">
        <f t="shared" si="1"/>
        <v>233.22310000000016</v>
      </c>
      <c r="K9" s="60">
        <f t="shared" si="1"/>
        <v>155202.05800000008</v>
      </c>
      <c r="L9" s="38">
        <f t="shared" si="1"/>
        <v>255.68959999999993</v>
      </c>
      <c r="M9" s="60">
        <f t="shared" si="1"/>
        <v>154651.12699999992</v>
      </c>
      <c r="N9" s="18">
        <f t="shared" si="1"/>
        <v>173.16320000000007</v>
      </c>
      <c r="O9" s="62">
        <f t="shared" ref="O9:U9" si="2">O19-O10</f>
        <v>133838.761</v>
      </c>
      <c r="P9" s="18">
        <f t="shared" si="2"/>
        <v>144.88089999999988</v>
      </c>
      <c r="Q9" s="73">
        <f t="shared" si="2"/>
        <v>131397.80499999993</v>
      </c>
      <c r="R9" s="18">
        <f>R19-R10</f>
        <v>190.10000000000014</v>
      </c>
      <c r="S9" s="73">
        <f>S19-S10</f>
        <v>104073</v>
      </c>
      <c r="T9" s="18">
        <f>T19-T10</f>
        <v>695.6</v>
      </c>
      <c r="U9" s="73">
        <f>U19-U10</f>
        <v>100259</v>
      </c>
    </row>
    <row r="10" spans="1:22" ht="18.75" customHeight="1" x14ac:dyDescent="0.15">
      <c r="A10" s="7" t="s">
        <v>7</v>
      </c>
      <c r="B10" s="52">
        <f>SUM(B11:B18)</f>
        <v>706.8</v>
      </c>
      <c r="C10" s="53">
        <f t="shared" ref="C10:P10" si="3">SUM(C11:C18)</f>
        <v>376972</v>
      </c>
      <c r="D10" s="27">
        <f t="shared" si="3"/>
        <v>774.4</v>
      </c>
      <c r="E10" s="27">
        <f t="shared" si="3"/>
        <v>449204</v>
      </c>
      <c r="F10" s="27">
        <f t="shared" si="3"/>
        <v>882.19999999999993</v>
      </c>
      <c r="G10" s="27">
        <f t="shared" si="3"/>
        <v>421002</v>
      </c>
      <c r="H10" s="39">
        <f t="shared" si="3"/>
        <v>1222.7498000000001</v>
      </c>
      <c r="I10" s="61">
        <f t="shared" si="3"/>
        <v>379064.69299999991</v>
      </c>
      <c r="J10" s="39">
        <f t="shared" si="3"/>
        <v>1056.7539999999999</v>
      </c>
      <c r="K10" s="61">
        <f t="shared" si="3"/>
        <v>426732.16099999996</v>
      </c>
      <c r="L10" s="39">
        <f t="shared" si="3"/>
        <v>1065.423</v>
      </c>
      <c r="M10" s="61">
        <f t="shared" si="3"/>
        <v>432248.49700000003</v>
      </c>
      <c r="N10" s="15">
        <f t="shared" si="3"/>
        <v>924.89170000000001</v>
      </c>
      <c r="O10" s="63">
        <f t="shared" si="3"/>
        <v>431810.8</v>
      </c>
      <c r="P10" s="15">
        <f t="shared" si="3"/>
        <v>1013.9670000000001</v>
      </c>
      <c r="Q10" s="74">
        <f>SUM(Q11:Q18)</f>
        <v>481429.29700000002</v>
      </c>
      <c r="R10" s="15">
        <f>SUM(R11:R18)</f>
        <v>922.59999999999991</v>
      </c>
      <c r="S10" s="74">
        <f>SUM(S11:S18)</f>
        <v>440663</v>
      </c>
      <c r="T10" s="15">
        <f>SUM(T11:T18)</f>
        <v>657.6</v>
      </c>
      <c r="U10" s="74">
        <f>SUM(U11:U18)</f>
        <v>471421</v>
      </c>
      <c r="V10" s="1"/>
    </row>
    <row r="11" spans="1:22" ht="18.75" customHeight="1" x14ac:dyDescent="0.15">
      <c r="A11" s="8" t="s">
        <v>8</v>
      </c>
      <c r="B11" s="54">
        <v>18</v>
      </c>
      <c r="C11" s="55">
        <v>93121</v>
      </c>
      <c r="D11" s="28">
        <v>37</v>
      </c>
      <c r="E11" s="29">
        <v>130774</v>
      </c>
      <c r="F11" s="28">
        <v>41.7</v>
      </c>
      <c r="G11" s="29">
        <v>132402</v>
      </c>
      <c r="H11" s="40">
        <v>25.531700000000001</v>
      </c>
      <c r="I11" s="41">
        <v>111319.501</v>
      </c>
      <c r="J11" s="40">
        <v>32.162999999999997</v>
      </c>
      <c r="K11" s="41">
        <v>135012.83100000001</v>
      </c>
      <c r="L11" s="40">
        <v>31.7758</v>
      </c>
      <c r="M11" s="41">
        <v>127419.405</v>
      </c>
      <c r="N11" s="12">
        <v>43.371600000000001</v>
      </c>
      <c r="O11" s="19">
        <v>134697.04199999999</v>
      </c>
      <c r="P11" s="65">
        <v>40.026299999999999</v>
      </c>
      <c r="Q11" s="66">
        <v>140318.47099999999</v>
      </c>
      <c r="R11" s="65">
        <v>29</v>
      </c>
      <c r="S11" s="66">
        <v>143926</v>
      </c>
      <c r="T11" s="65">
        <v>35.200000000000003</v>
      </c>
      <c r="U11" s="66">
        <v>153408</v>
      </c>
    </row>
    <row r="12" spans="1:22" ht="18.75" customHeight="1" x14ac:dyDescent="0.15">
      <c r="A12" s="8" t="s">
        <v>10</v>
      </c>
      <c r="B12" s="54">
        <v>53.6</v>
      </c>
      <c r="C12" s="55">
        <v>75124</v>
      </c>
      <c r="D12" s="28">
        <v>64.599999999999994</v>
      </c>
      <c r="E12" s="29">
        <v>102395</v>
      </c>
      <c r="F12" s="28">
        <v>115.2</v>
      </c>
      <c r="G12" s="29">
        <v>89295</v>
      </c>
      <c r="H12" s="40">
        <v>88.7376</v>
      </c>
      <c r="I12" s="41">
        <v>75399.748999999996</v>
      </c>
      <c r="J12" s="40">
        <v>90.352500000000006</v>
      </c>
      <c r="K12" s="41">
        <v>72141.808999999994</v>
      </c>
      <c r="L12" s="40">
        <v>94.988900000000001</v>
      </c>
      <c r="M12" s="41">
        <v>87055.907999999996</v>
      </c>
      <c r="N12" s="4">
        <v>103.33320000000001</v>
      </c>
      <c r="O12" s="17">
        <v>88907.985000000001</v>
      </c>
      <c r="P12" s="67">
        <v>108.1</v>
      </c>
      <c r="Q12" s="68">
        <v>95828</v>
      </c>
      <c r="R12" s="67">
        <v>121</v>
      </c>
      <c r="S12" s="68">
        <v>107324</v>
      </c>
      <c r="T12" s="67">
        <v>80.7</v>
      </c>
      <c r="U12" s="68">
        <v>78961</v>
      </c>
    </row>
    <row r="13" spans="1:22" ht="18.75" customHeight="1" x14ac:dyDescent="0.15">
      <c r="A13" s="8" t="s">
        <v>19</v>
      </c>
      <c r="B13" s="54">
        <v>0</v>
      </c>
      <c r="C13" s="55">
        <v>0</v>
      </c>
      <c r="D13" s="28"/>
      <c r="E13" s="29"/>
      <c r="F13" s="28"/>
      <c r="G13" s="29"/>
      <c r="H13" s="40">
        <v>178.65</v>
      </c>
      <c r="I13" s="41">
        <v>10963.848</v>
      </c>
      <c r="J13" s="40">
        <v>28.875</v>
      </c>
      <c r="K13" s="41">
        <v>2324.6999999999998</v>
      </c>
      <c r="L13" s="40">
        <v>118.77500000000001</v>
      </c>
      <c r="M13" s="41">
        <v>8861.0759999999991</v>
      </c>
      <c r="N13" s="12">
        <v>173.3192</v>
      </c>
      <c r="O13" s="19">
        <v>21320.596000000001</v>
      </c>
      <c r="P13" s="65">
        <v>69.950999999999993</v>
      </c>
      <c r="Q13" s="66">
        <v>10824.632</v>
      </c>
      <c r="R13" s="65">
        <v>20</v>
      </c>
      <c r="S13" s="66">
        <v>6659</v>
      </c>
      <c r="T13" s="65">
        <v>17</v>
      </c>
      <c r="U13" s="66">
        <v>669</v>
      </c>
    </row>
    <row r="14" spans="1:22" ht="18.75" customHeight="1" x14ac:dyDescent="0.15">
      <c r="A14" s="8" t="s">
        <v>9</v>
      </c>
      <c r="B14" s="54">
        <v>427.2</v>
      </c>
      <c r="C14" s="55">
        <v>130874</v>
      </c>
      <c r="D14" s="28">
        <v>358.7</v>
      </c>
      <c r="E14" s="29">
        <v>103421</v>
      </c>
      <c r="F14" s="28">
        <v>455.3</v>
      </c>
      <c r="G14" s="29">
        <v>112689</v>
      </c>
      <c r="H14" s="40">
        <v>231.50700000000001</v>
      </c>
      <c r="I14" s="41">
        <v>55638.321000000004</v>
      </c>
      <c r="J14" s="40">
        <v>312.87900000000002</v>
      </c>
      <c r="K14" s="41">
        <v>79805.589000000007</v>
      </c>
      <c r="L14" s="40">
        <v>263.47199999999998</v>
      </c>
      <c r="M14" s="41">
        <v>76671.856</v>
      </c>
      <c r="N14" s="4">
        <v>159.38679999999999</v>
      </c>
      <c r="O14" s="17">
        <v>56658.078999999998</v>
      </c>
      <c r="P14" s="67">
        <v>197.02770000000001</v>
      </c>
      <c r="Q14" s="68">
        <v>81264.72</v>
      </c>
      <c r="R14" s="67">
        <v>88.5</v>
      </c>
      <c r="S14" s="68">
        <v>20497</v>
      </c>
      <c r="T14" s="67">
        <v>124</v>
      </c>
      <c r="U14" s="68">
        <v>24291</v>
      </c>
    </row>
    <row r="15" spans="1:22" ht="18.75" customHeight="1" x14ac:dyDescent="0.15">
      <c r="A15" s="8" t="s">
        <v>11</v>
      </c>
      <c r="B15" s="54">
        <v>183.4</v>
      </c>
      <c r="C15" s="55">
        <v>68518</v>
      </c>
      <c r="D15" s="28">
        <v>275.2</v>
      </c>
      <c r="E15" s="29">
        <v>92500</v>
      </c>
      <c r="F15" s="28">
        <v>233.4</v>
      </c>
      <c r="G15" s="29">
        <v>76644</v>
      </c>
      <c r="H15" s="40">
        <v>640.77700000000004</v>
      </c>
      <c r="I15" s="41">
        <v>107105.91099999999</v>
      </c>
      <c r="J15" s="40">
        <v>495.65199999999999</v>
      </c>
      <c r="K15" s="41">
        <v>104507.452</v>
      </c>
      <c r="L15" s="40">
        <v>445.577</v>
      </c>
      <c r="M15" s="41">
        <v>93181.399000000005</v>
      </c>
      <c r="N15" s="4">
        <v>300.85700000000003</v>
      </c>
      <c r="O15" s="17">
        <v>84065.887000000002</v>
      </c>
      <c r="P15" s="67">
        <v>370.87299999999999</v>
      </c>
      <c r="Q15" s="68">
        <v>91782.074999999997</v>
      </c>
      <c r="R15" s="67">
        <v>457.9</v>
      </c>
      <c r="S15" s="68">
        <v>104384</v>
      </c>
      <c r="T15" s="67">
        <v>118.1</v>
      </c>
      <c r="U15" s="68">
        <v>144001</v>
      </c>
    </row>
    <row r="16" spans="1:22" ht="18.75" customHeight="1" x14ac:dyDescent="0.15">
      <c r="A16" s="8" t="s">
        <v>12</v>
      </c>
      <c r="B16" s="54">
        <v>24.6</v>
      </c>
      <c r="C16" s="55">
        <v>9335</v>
      </c>
      <c r="D16" s="28">
        <v>12</v>
      </c>
      <c r="E16" s="29">
        <v>12049</v>
      </c>
      <c r="F16" s="28">
        <v>5.9</v>
      </c>
      <c r="G16" s="29">
        <v>3282</v>
      </c>
      <c r="H16" s="40">
        <v>29.526</v>
      </c>
      <c r="I16" s="41">
        <v>4147.8990000000003</v>
      </c>
      <c r="J16" s="40">
        <v>68.113</v>
      </c>
      <c r="K16" s="41">
        <v>9329.8230000000003</v>
      </c>
      <c r="L16" s="40">
        <v>74.638000000000005</v>
      </c>
      <c r="M16" s="41">
        <v>8710.4320000000007</v>
      </c>
      <c r="N16" s="4">
        <v>109.52849999999999</v>
      </c>
      <c r="O16" s="17">
        <v>13331.02</v>
      </c>
      <c r="P16" s="67">
        <v>184.392</v>
      </c>
      <c r="Q16" s="68">
        <v>20495.334999999999</v>
      </c>
      <c r="R16" s="67">
        <v>162.1</v>
      </c>
      <c r="S16" s="68">
        <v>17511</v>
      </c>
      <c r="T16" s="67">
        <v>241</v>
      </c>
      <c r="U16" s="68">
        <v>26865</v>
      </c>
    </row>
    <row r="17" spans="1:21" ht="18.75" customHeight="1" x14ac:dyDescent="0.15">
      <c r="A17" s="8" t="s">
        <v>13</v>
      </c>
      <c r="B17" s="54">
        <v>0</v>
      </c>
      <c r="C17" s="55">
        <v>0</v>
      </c>
      <c r="D17" s="28">
        <v>23.8</v>
      </c>
      <c r="E17" s="29">
        <v>3276</v>
      </c>
      <c r="F17" s="28">
        <v>29.3</v>
      </c>
      <c r="G17" s="29">
        <v>4517</v>
      </c>
      <c r="H17" s="40">
        <v>9.3889999999999993</v>
      </c>
      <c r="I17" s="41">
        <v>1103.258</v>
      </c>
      <c r="J17" s="40">
        <v>0.97450000000000003</v>
      </c>
      <c r="K17" s="41">
        <v>462.851</v>
      </c>
      <c r="L17" s="40">
        <v>3.3485999999999998</v>
      </c>
      <c r="M17" s="41">
        <v>1302.8579999999999</v>
      </c>
      <c r="N17" s="12">
        <v>6.415</v>
      </c>
      <c r="O17" s="19">
        <v>2573.9450000000002</v>
      </c>
      <c r="P17" s="65">
        <v>13.4505</v>
      </c>
      <c r="Q17" s="66">
        <v>2727.8850000000002</v>
      </c>
      <c r="R17" s="65">
        <v>12.3</v>
      </c>
      <c r="S17" s="66">
        <v>2118</v>
      </c>
      <c r="T17" s="65">
        <v>7</v>
      </c>
      <c r="U17" s="66">
        <v>764</v>
      </c>
    </row>
    <row r="18" spans="1:21" ht="18.75" customHeight="1" thickBot="1" x14ac:dyDescent="0.2">
      <c r="A18" s="6" t="s">
        <v>15</v>
      </c>
      <c r="B18" s="56">
        <v>0</v>
      </c>
      <c r="C18" s="57">
        <v>0</v>
      </c>
      <c r="D18" s="30">
        <v>3.1</v>
      </c>
      <c r="E18" s="31">
        <v>4789</v>
      </c>
      <c r="F18" s="32">
        <v>1.4</v>
      </c>
      <c r="G18" s="31">
        <v>2173</v>
      </c>
      <c r="H18" s="42">
        <v>18.631499999999999</v>
      </c>
      <c r="I18" s="43">
        <v>13386.206</v>
      </c>
      <c r="J18" s="42">
        <v>27.745000000000001</v>
      </c>
      <c r="K18" s="43">
        <v>23147.106</v>
      </c>
      <c r="L18" s="42">
        <v>32.847700000000003</v>
      </c>
      <c r="M18" s="43">
        <v>29045.562999999998</v>
      </c>
      <c r="N18" s="13">
        <v>28.680399999999999</v>
      </c>
      <c r="O18" s="20">
        <v>30256.245999999999</v>
      </c>
      <c r="P18" s="69">
        <v>30.1465</v>
      </c>
      <c r="Q18" s="70">
        <v>38188.178999999996</v>
      </c>
      <c r="R18" s="69">
        <v>31.8</v>
      </c>
      <c r="S18" s="70">
        <v>38244</v>
      </c>
      <c r="T18" s="69">
        <v>34.6</v>
      </c>
      <c r="U18" s="70">
        <v>42462</v>
      </c>
    </row>
    <row r="19" spans="1:21" ht="18.75" customHeight="1" thickBot="1" x14ac:dyDescent="0.2">
      <c r="A19" s="5" t="s">
        <v>14</v>
      </c>
      <c r="B19" s="50">
        <v>2333.6</v>
      </c>
      <c r="C19" s="51">
        <v>1075862</v>
      </c>
      <c r="D19" s="33">
        <v>1421.7</v>
      </c>
      <c r="E19" s="26">
        <v>712967</v>
      </c>
      <c r="F19" s="34">
        <v>1798</v>
      </c>
      <c r="G19" s="26">
        <v>714894</v>
      </c>
      <c r="H19" s="44">
        <v>1472.3978999999999</v>
      </c>
      <c r="I19" s="45">
        <v>514308.43400000001</v>
      </c>
      <c r="J19" s="44">
        <v>1289.9771000000001</v>
      </c>
      <c r="K19" s="45">
        <v>581934.21900000004</v>
      </c>
      <c r="L19" s="44">
        <v>1321.1125999999999</v>
      </c>
      <c r="M19" s="45">
        <v>586899.62399999995</v>
      </c>
      <c r="N19" s="11">
        <v>1098.0549000000001</v>
      </c>
      <c r="O19" s="10">
        <v>565649.56099999999</v>
      </c>
      <c r="P19" s="71">
        <v>1158.8479</v>
      </c>
      <c r="Q19" s="72">
        <v>612827.10199999996</v>
      </c>
      <c r="R19" s="71">
        <v>1112.7</v>
      </c>
      <c r="S19" s="72">
        <v>544736</v>
      </c>
      <c r="T19" s="71">
        <v>1353.2</v>
      </c>
      <c r="U19" s="72">
        <v>571680</v>
      </c>
    </row>
    <row r="20" spans="1:21" ht="18.75" customHeight="1" thickBot="1" x14ac:dyDescent="0.2">
      <c r="A20" s="9" t="s">
        <v>16</v>
      </c>
      <c r="B20" s="58">
        <f>B10/B19*100</f>
        <v>30.287967089475487</v>
      </c>
      <c r="C20" s="59">
        <f>C10/C19*100</f>
        <v>35.039066348658096</v>
      </c>
      <c r="D20" s="33">
        <f>D10/D19*100</f>
        <v>54.47000070338327</v>
      </c>
      <c r="E20" s="35">
        <f>E10/E19*100</f>
        <v>63.004879608733646</v>
      </c>
      <c r="F20" s="33">
        <f>F10/F19*100</f>
        <v>49.065628476084534</v>
      </c>
      <c r="G20" s="35">
        <v>59.1</v>
      </c>
      <c r="H20" s="46">
        <f t="shared" ref="H20:O20" si="4">H10/H19*100</f>
        <v>83.044793802001493</v>
      </c>
      <c r="I20" s="47">
        <f t="shared" si="4"/>
        <v>73.703767611168502</v>
      </c>
      <c r="J20" s="46">
        <f t="shared" si="4"/>
        <v>81.920368973991856</v>
      </c>
      <c r="K20" s="47">
        <f t="shared" si="4"/>
        <v>73.329965323795463</v>
      </c>
      <c r="L20" s="46">
        <f t="shared" si="4"/>
        <v>80.645888927257232</v>
      </c>
      <c r="M20" s="47">
        <f t="shared" si="4"/>
        <v>73.649475876985747</v>
      </c>
      <c r="N20" s="46">
        <f t="shared" si="4"/>
        <v>84.230005257478467</v>
      </c>
      <c r="O20" s="47">
        <f t="shared" si="4"/>
        <v>76.33892603692837</v>
      </c>
      <c r="P20" s="75">
        <f>P10/P19*100</f>
        <v>87.497850235565863</v>
      </c>
      <c r="Q20" s="64">
        <f t="shared" ref="Q20" si="5">Q10/Q19*100</f>
        <v>78.55874771674182</v>
      </c>
      <c r="R20" s="75">
        <f>R10/R19*100</f>
        <v>82.915430933764696</v>
      </c>
      <c r="S20" s="64">
        <f>S10/S19*100</f>
        <v>80.894782059566467</v>
      </c>
      <c r="T20" s="75">
        <f>T10/T19*100</f>
        <v>48.595920780372445</v>
      </c>
      <c r="U20" s="64">
        <f>U10/U19*100</f>
        <v>82.462391547719008</v>
      </c>
    </row>
    <row r="21" spans="1:21" x14ac:dyDescent="0.15">
      <c r="Q21" s="85"/>
      <c r="R21" s="86"/>
      <c r="S21" s="86"/>
      <c r="T21" s="86"/>
      <c r="U21" s="86"/>
    </row>
    <row r="22" spans="1:21" x14ac:dyDescent="0.15">
      <c r="O22" s="14"/>
      <c r="P22" s="14"/>
      <c r="Q22" s="82" t="s">
        <v>30</v>
      </c>
      <c r="R22" s="82"/>
      <c r="S22" s="82"/>
      <c r="T22" s="82"/>
      <c r="U22" s="82"/>
    </row>
    <row r="23" spans="1:21" x14ac:dyDescent="0.15">
      <c r="O23" s="14"/>
      <c r="P23" s="14"/>
      <c r="Q23" s="82"/>
      <c r="R23" s="82"/>
      <c r="S23" s="82"/>
      <c r="T23" s="82"/>
      <c r="U23" s="82"/>
    </row>
    <row r="24" spans="1:21" x14ac:dyDescent="0.15">
      <c r="C24" s="1"/>
    </row>
    <row r="25" spans="1:21" x14ac:dyDescent="0.15">
      <c r="C25" s="1"/>
      <c r="F25" s="1"/>
    </row>
    <row r="26" spans="1:21" x14ac:dyDescent="0.15">
      <c r="E26" s="1"/>
      <c r="F26" s="1"/>
      <c r="G26" s="1"/>
    </row>
    <row r="27" spans="1:21" x14ac:dyDescent="0.15">
      <c r="K27" s="1"/>
      <c r="M27" s="1"/>
    </row>
    <row r="28" spans="1:21" x14ac:dyDescent="0.15"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</sheetData>
  <mergeCells count="15">
    <mergeCell ref="A3:N5"/>
    <mergeCell ref="B7:C7"/>
    <mergeCell ref="R7:S7"/>
    <mergeCell ref="P7:Q7"/>
    <mergeCell ref="N7:O7"/>
    <mergeCell ref="L7:M7"/>
    <mergeCell ref="J7:K7"/>
    <mergeCell ref="H7:I7"/>
    <mergeCell ref="F7:G7"/>
    <mergeCell ref="T7:U7"/>
    <mergeCell ref="T6:U6"/>
    <mergeCell ref="Q22:U23"/>
    <mergeCell ref="D7:E7"/>
    <mergeCell ref="R6:S6"/>
    <mergeCell ref="Q21:U21"/>
  </mergeCells>
  <phoneticPr fontId="2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養殖</vt:lpstr>
      <vt:lpstr>養殖!Print_Area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sangyou-2</dc:creator>
  <cp:lastModifiedBy>阿部島　丈</cp:lastModifiedBy>
  <cp:lastPrinted>2020-02-27T04:57:10Z</cp:lastPrinted>
  <dcterms:created xsi:type="dcterms:W3CDTF">2013-09-24T00:56:00Z</dcterms:created>
  <dcterms:modified xsi:type="dcterms:W3CDTF">2020-02-27T05:26:04Z</dcterms:modified>
</cp:coreProperties>
</file>